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hidePivotFieldList="1"/>
  <mc:AlternateContent xmlns:mc="http://schemas.openxmlformats.org/markup-compatibility/2006">
    <mc:Choice Requires="x15">
      <x15ac:absPath xmlns:x15ac="http://schemas.microsoft.com/office/spreadsheetml/2010/11/ac" url="/Users/pablotavares/Downloads/"/>
    </mc:Choice>
  </mc:AlternateContent>
  <xr:revisionPtr revIDLastSave="0" documentId="13_ncr:1_{4CD3EFD7-3D6A-5946-8FA1-B669AF51AFF1}" xr6:coauthVersionLast="47" xr6:coauthVersionMax="47" xr10:uidLastSave="{00000000-0000-0000-0000-000000000000}"/>
  <bookViews>
    <workbookView xWindow="28800" yWindow="-9040" windowWidth="51200" windowHeight="28300" xr2:uid="{00000000-000D-0000-FFFF-FFFF00000000}"/>
  </bookViews>
  <sheets>
    <sheet name="PSU-2022" sheetId="1" r:id="rId1"/>
    <sheet name="Relatorio" sheetId="4" r:id="rId2"/>
    <sheet name="Graficos" sheetId="2" r:id="rId3"/>
    <sheet name="Elogios" sheetId="5" r:id="rId4"/>
  </sheets>
  <definedNames>
    <definedName name="_xlnm.Print_Area" localSheetId="3">Elogios!$A$1:$B$57</definedName>
    <definedName name="_xlnm.Print_Titles" localSheetId="3">Elogios!$2:$2</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N3" i="4" a="1"/>
  <c r="N3" i="4" s="1"/>
  <c r="M2" i="4" s="1"/>
  <c r="P3" i="4" a="1"/>
  <c r="P3" i="4" s="1"/>
  <c r="O2" i="4" s="1"/>
  <c r="H3" i="4" a="1"/>
  <c r="H3" i="4" s="1"/>
  <c r="G2" i="4" s="1"/>
  <c r="C46" i="2"/>
  <c r="C48" i="2"/>
  <c r="J3" i="4" l="1" a="1"/>
  <c r="J3" i="4" s="1"/>
  <c r="I2" i="4" s="1"/>
  <c r="D3" i="4" a="1"/>
  <c r="D3" i="4" s="1"/>
  <c r="C2" i="4" s="1"/>
  <c r="L3" i="4" a="1"/>
  <c r="L3" i="4" s="1"/>
  <c r="K2" i="4" s="1"/>
  <c r="F3" i="4" a="1"/>
  <c r="F3" i="4" s="1"/>
  <c r="E2" i="4" s="1"/>
  <c r="B3" i="4" a="1"/>
  <c r="B3" i="4" s="1"/>
  <c r="A2" i="4" s="1"/>
  <c r="A1"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<sst xmlns="http://schemas.openxmlformats.org/spreadsheetml/2006/main" count="19573" uniqueCount="639">
  <si>
    <t>ID</t>
  </si>
  <si>
    <t>Hora de início</t>
  </si>
  <si>
    <t>Hora de conclusão</t>
  </si>
  <si>
    <t>E-mail</t>
  </si>
  <si>
    <t>Nome</t>
  </si>
  <si>
    <t>Por favor, selecione o seu vínculo funcional:  </t>
  </si>
  <si>
    <t>Selecione sua lotação funcional:</t>
  </si>
  <si>
    <t>Os canais de comunicação disponibilizados pelo DTIC-TJPR para o atendimento das solicitações:</t>
  </si>
  <si>
    <t>A qualidade das informações disponibilizadas aos usuários na Base de Conhecimento do DTIC-TJPR, na barra de pesquisa superior da página (https://siga.tjpr.jus.br):</t>
  </si>
  <si>
    <t>Os serviços e soluções digitais utilizados diariamente em suas atividades (e-mails, videoconferência, balcão virtual, etc.): </t>
  </si>
  <si>
    <t>A infraestrutura tecnológica (computadores, redes, scanners, impressoras, periféricos, etc.):</t>
  </si>
  <si>
    <t>Os sistemas de informação desenvolvidos pelo DTIC-TJPR (Projudi, Hercules, Hermes, Sistema Uniformizado, SGP, entre outros):</t>
  </si>
  <si>
    <t>As medidas de segurança da informação adotadas pelo DTIC-TJPR:</t>
  </si>
  <si>
    <t>Em uma avaliação geral, como classificaria os serviços de tecnologia da informação e comunicação prestados pelo DTIC-TJPR?</t>
  </si>
  <si>
    <t>Por gentileza, utilize o espaço abaixo para sugestões visando a melhoria dos serviços prestados pelo DTIC-TJPR.</t>
  </si>
  <si>
    <t>TEMAS</t>
  </si>
  <si>
    <t>Vinculo Funcional</t>
  </si>
  <si>
    <t>Lotacao Funcional</t>
  </si>
  <si>
    <t>Pergunta 3</t>
  </si>
  <si>
    <t>Pergunta 4</t>
  </si>
  <si>
    <t>Pergunta 5</t>
  </si>
  <si>
    <t>Pergunta 6</t>
  </si>
  <si>
    <t>Pergunta 7</t>
  </si>
  <si>
    <t>Pergunta 8</t>
  </si>
  <si>
    <t>Pergunta 9</t>
  </si>
  <si>
    <t>Comentarios</t>
  </si>
  <si>
    <t>Relatorio</t>
  </si>
  <si>
    <t>anonymous</t>
  </si>
  <si>
    <t>Magistrada ou magistrado</t>
  </si>
  <si>
    <t>Primeiro Grau</t>
  </si>
  <si>
    <t>3 - Regular</t>
  </si>
  <si>
    <t>2 - Ruim</t>
  </si>
  <si>
    <t>Servidora concursada ou servidor concursado</t>
  </si>
  <si>
    <t>Secretaria</t>
  </si>
  <si>
    <t>5 - Excelente</t>
  </si>
  <si>
    <t>4 - Bom</t>
  </si>
  <si>
    <t>0 - Não se aplica ou desconheço</t>
  </si>
  <si>
    <t>Maior interlocução com os usuários. São feitas modificações sem nenhuma informação ou contato com usuários. Precisa levar em conta as necessidades dos usuários.</t>
  </si>
  <si>
    <t>Atendimentos</t>
  </si>
  <si>
    <t>Segundo Grau</t>
  </si>
  <si>
    <t>No PROJUDI e SEEU existem muitos cliques desnecessários e atribuição ao Magistrado de tarefas que são de responsabilidade do cartório. 
Além disso, a falta de plantão do DTIC prejudica o desempenho das atividades no período noturno, finais de semana e feriados.</t>
  </si>
  <si>
    <t>Projudi | Plantão</t>
  </si>
  <si>
    <t>pensar no usuário do sistema - magistrados e servidores - mais do que no sistema. promover atualizações mais rapidamente (os pedidos demoram meses e nem resposta temos), testar as alterações antes de coloca-las em prática</t>
  </si>
  <si>
    <t>Sistemas</t>
  </si>
  <si>
    <t>Os pontos negativos são, notadamente: 
a qualidade da internet, que tem falhado bastante; 
a instabilidade do sistema PROJUDI (apesar deste problema ter sido bastante minimizado mais recentemente); 
a falta de padronização dos sistemas, com plataformas muito distintas e por vezes dificultosas ao nosso entendimento (como por exemplo o SEI, que é muito diferente dos demais sistemas internos); 
a instabilidade da plataforma Microsoft Teams, por vezes impedindo a regular realização das audiências</t>
  </si>
  <si>
    <t>Infraestrutura | Sistemas</t>
  </si>
  <si>
    <t>Clareza na comunicação na divulgação de novos recursos e funcionalidades.</t>
  </si>
  <si>
    <t>Impedir o cadastro de informações falsas nos sistemas do Tribunal, como o cadastro de "Partes" no sistema Projudi.</t>
  </si>
  <si>
    <t>Projudi</t>
  </si>
  <si>
    <t>Sugiro que o canal de comunicação com o DTIC seja apenas um e que a informação de projetos seja mais difundida</t>
  </si>
  <si>
    <t>Diretoria</t>
  </si>
  <si>
    <t>Aumentar o número de servidores concursados.</t>
  </si>
  <si>
    <t>Recebemos inúmeros emails de propagandas, spans e golpes no e-mail funcional que não são bloqueados. 
O sistema PROJUDI fica inoperante ou deficitário por horas durante o horário de expediente, especialmente às segundas.  
Não há plantão de atendimento emergencial aos finais de semana e feriados.</t>
  </si>
  <si>
    <t>Melhorar rede de internet dos prédios do TJ.</t>
  </si>
  <si>
    <t>Infraestrutura</t>
  </si>
  <si>
    <t>Estagiária ou estagiário</t>
  </si>
  <si>
    <t>Maior celeridade no desenvolvimento de sistemas e melhorias.</t>
  </si>
  <si>
    <t>Aprimorar o sistema SIGA para haver menos cliques até a solicitação.</t>
  </si>
  <si>
    <t>na barra de busca da  base de conhecimento, falta uma forma de conseguirmos encontrar melhor as informações disponibilizadas, muitas vezes a informação está lá, mas não é encontrada. Agora que utilizo minha própria máquina e instalações residenciais para trabalhar na maior parte do tempo, não posso opinar sobre a infraestrutura tecnológica oferecida pelo DTIC.</t>
  </si>
  <si>
    <t>1 - Péssimo</t>
  </si>
  <si>
    <t>A comunicação com o DTIC não é fácil, o setor deveria se familiarizar mais com as especificidades do servidor no dia a dia. 
Ter compreensão maior sobre termos jurídicos e sobre as necessidades do 1° Grau onde desembocam os problemas da população.</t>
  </si>
  <si>
    <t>Servidora ou servidor ocupante de cargo em comissão</t>
  </si>
  <si>
    <t>Falta de Infraestrutura do DTIC compromete o serviço dos mesmos.</t>
  </si>
  <si>
    <t>O DTIC carece de estrutura para melhor prestação dos serviços.</t>
  </si>
  <si>
    <t>Para a melhoria dos serviços prestados e a utilização do sistema Hércules necessitamos na medida do possível do atendimento aos SEI nº 0080047-50.2021; 0092029-61.2021; 0055294-92.2022; 0055644-80.2022; 0092882-36.2022; 0095367-09.2022; 0024056-55.2022; 0024062-62.2022.</t>
  </si>
  <si>
    <t>O atendimento ao SIGA deveria ser mais célere.</t>
  </si>
  <si>
    <t>Acho que deveria ter uma melhora no SIGA, o antigo Sistema de solicitação de Assistência ao DTIC era melhor</t>
  </si>
  <si>
    <t>Para a melhoria dos serviços prestados e a utilização do Sistema Hércules solicita-se o atendimento dos SEI 0080047-50.2021; 0092029-61.2021; 0055294-92.2022; 0055644-80.2022; 0092882-36.2022; 0095367-09.2022; 0024056-55.2022; 0024062-62.2022 --- solicitações de serviços de TI.</t>
  </si>
  <si>
    <t>"Para a melhoria dos serviços prestados e a utilização do Sistema Hércules solicita-se o atendimento dos SEI 0080047-50.2021; 0092029-61.2021; 0055294-92.2022; 0055644-80.2022; 0092882-36.2022; 0095367-09.2022; 0024056-55.2022; 0024062-62.2022 --- solicitações de serviços de TI."</t>
  </si>
  <si>
    <t>Projudi cai demais, toda semana tem situação de queda do sinal. Outra situação ruim éo projudi ficar deslogando toda hora, quando se está em teletrabalho.</t>
  </si>
  <si>
    <t>O atendimento piorou muito. Muita burocracia, os servidores do DTIC pedem que seja aberto um SIGA mas nem eles mesmos sabem orientar em qual campo. Tenho demanda no SIGA abertas e sem solução há semanas, parece que o intuito é que se desista de pedir suporte. O SIGA é muito pior do que o antigo SAU. Os servidores estão cada vez com maior má vontade em prestar auxílio.</t>
  </si>
  <si>
    <t xml:space="preserve">Apenas registro elogio ao servidor Ivan Kluconski de Campos, Técnico em Computação, do NRI Guarapuava-PR, que atende esta Comarca de Cantagalo-PR, sempre de forma urbana, ágil e eficiente, seja no atendimento remoto como no atendimento presencial, buscando sempre a solução rápida dos problemas, educação e gentileza. </t>
  </si>
  <si>
    <t>Elogios</t>
  </si>
  <si>
    <t xml:space="preserve">Para a melhoria dos serviços prestados e a utilização do Sistema Hércules solicita-se o atendimento doss SEI 0080047-50.2021; 0092029-61.2021; 0055294-92.2022; 0055644-80.2022; 0092882-36.2022; 0095367-09.2022; 0024056-55.2022; 0024062-62.2022 </t>
  </si>
  <si>
    <t>As deficiências atuais (em Sistemas e Serviços informatizados prestados pelo DTIC) só poderão ser sanadas pela profissionalização do Departamento, começando pelos Analistas de Sistemas entenderem as funções que devem desempenhar (a saber, a de entregar sistemas de informação para uso dentro dos vários Deptos do TJ). Uma vez que alcancem/aceitem esse entendimento, precisam passar a atuar de forma mais disciplinada para que o objetivo seja alcançado, com níveis satisfatórios de produtividade e qualidade.</t>
  </si>
  <si>
    <t>Na minha unidade, somente a impressora não atende a contento.</t>
  </si>
  <si>
    <t>Equipamentos</t>
  </si>
  <si>
    <t>01) Agradeço a gentil, a prestativa, a eficiente ajuda que a equipe do DTIC sempre me atendeu.
02) Solicito a gentileza da volta ao atendimento remoto aos usuários em seus equipamentos em casa, pois tenho dificuldade em entender o Vocabulário de Informática. E creio que o(a)s Servidore(a)s mais velhos também tem essa dificuldade.
Maria Stella Deiana</t>
  </si>
  <si>
    <t>Atendimentos | Elogios</t>
  </si>
  <si>
    <t>melhoria de acesso à Rede. Melhoria do e-mail que após a modificação não está sendo possível o acesso em home office</t>
  </si>
  <si>
    <t>plantão da informática</t>
  </si>
  <si>
    <t>Plantão</t>
  </si>
  <si>
    <t>Interligar o sistema Projudi - "Relatório Juiz Leigo e Conciliador", nominalmente, ao sistema Hércules para fins de pagamento dos atos realizados pelos Juízes Leigos e Conciliadores dos Juizados Especiais. Assim, evitaria erros de contagens manuais e agilizaria o envio da folha de pagamento. Obrigada!</t>
  </si>
  <si>
    <t>Maior publicidade de Projetos em estudo/implantação.</t>
  </si>
  <si>
    <t>a única ressalva é o modo de contato com o setor que fica restrito ao SIGA, havendo muitas vezes recusa no atendimento telefonico</t>
  </si>
  <si>
    <t>Não sei qual setor que faz as alterações dos modelos de documentos do TJ/PR, mas poderiam fazer os modelos conforme as determinações que são encaminhadas via Mensageiro pela Central de Mandados. Nas expedições dos mandados precisamos informar uma das 13 regiões que será cumprido. E não existe o local específico para isso. Se puderem colocar essa informação, agradeço.</t>
  </si>
  <si>
    <t>O atendimento do Sistema Atendimentos (Siga) ficou mais demorado do que era antigamente.</t>
  </si>
  <si>
    <t>Prestar treinamento constante aos servidores sobre as novas ferramentas do sistema, principalmente quanto a emissão de relatórios.</t>
  </si>
  <si>
    <t>Melhorias no projudi, voltadas aos logins de magistrado (já fiz diversas sugestões por ocasião dos eventos do ateliê de inovação); e melhorias no mensageiro (caracteres, envio mais direcionado, dentre outras realizadas em eventos do ateliê de inovação). No geral, os serviços são bons, mas há espaço para melhorias.</t>
  </si>
  <si>
    <t>Projudi | Sistemas</t>
  </si>
  <si>
    <t>Equipamentos obsoletos, conexões de rede instáveis, sistemas pouco intuitivos e péssimo canal de comunicação entre usuários e setor de TI</t>
  </si>
  <si>
    <t>mto díficil localizar oq queremos através do sistema. não é de funcionamento prático.</t>
  </si>
  <si>
    <t xml:space="preserve">A ferramenta de busca do site do TJPR poderia ser em muito melhorada.     Ao tentarmos buscar qualquer coisa que seja o sistema parece que utiliza de forma não muito articulada os critérios...      Ex:  se eu quero encontrar o Código de Normas, o dispositivo tal, ou a informação/artigo/matéria sobre o assunto X, é muito mais garantido que o Google nos retornará resultados muito mais precisos do que a ferramenta de busca própria do TJ.     </t>
  </si>
  <si>
    <t xml:space="preserve">O SIGA é pouco intuitivo, gerando dificuldade de encontrar o tópico correspondente à solicitação e gera dúvidas sobre preenchimentos e finalização do "protocolo".
Hermes é muito "travado" para certas situações, como correção de algum dado.
Hércules precisa de mais apoio para que sejam implantados melhoramentos que tenho por finalidade tornar mais fácil a utilização, mais fluida. </t>
  </si>
  <si>
    <t>Atendimentos | Sistemas</t>
  </si>
  <si>
    <t>O sistema do Projudi quase todos os dias tem instabilidade e fica fora do ar dificultando nosso trabalho.</t>
  </si>
  <si>
    <t>Os atendimentos às solicitações são ótimos. Os atendentes são prestativos e muito atenciosos.</t>
  </si>
  <si>
    <t xml:space="preserve">A busca de informações pelo site é bem ruim, só aponta resultados que nunca têm a ver com o procurado. A pesquisa no site deveria direcionar para os links específicos e não resultados de notícias ou publicações. </t>
  </si>
  <si>
    <t xml:space="preserve">Quanto ao mensageiro penso que deveria ter uma opção para você avançar, e ou retroceder as mensagens, ou que ele fosse como um email normal, pois é muito disfuncional clicar em mensagem por mensagem para abri-las sempre voltando uma aba atrás.  Também sugiro a aquisição do programa Power BI para a central de softwares sendo tal programa interessante para a sistematização de dados e organização do processo de trabalho. </t>
  </si>
  <si>
    <t>Os sistemas desenvolvidos internamente precisam ter uma estrutura melhorada para poder atender às demandas de melhorias e trazer mais recursos automatizados. Muitas vezes, os sistemas são apenas para meros registros eletrônicos, pouco agregando em automação, eficiência dos processos de trabalho ou informações gerenciais. As demandas são atendidas muito lentamente e, muitas vezes também, de maneira superficial.
Já a infraestrutura de TI é de excelente nível quanto aos recursos disponibilizados e serviços prestados. Apenas a rede do Tribunal é que anda instável nos últimos meses no Palácio e Anexo.</t>
  </si>
  <si>
    <t>Sistemas | Infraestrutura</t>
  </si>
  <si>
    <t>poderia ter um canal para os usuários darem suas sugestões de melhorias referente a usabilidade do Projudi e sistemas do TJ mais fácil, pois hoje é solicitado via SEI e que as vezes não chega... quem sabe um forme ou um canal do Teams para chegar essas sugestões e as dificuldades encontradas por eles no seu dia a dia. Fico a disposição (kcbe)</t>
  </si>
  <si>
    <t>Repaginar todo o layout do Hercules e torná-lo mais intuitivo.</t>
  </si>
  <si>
    <t>O quadro de servidores do DTIC está defasado frente a enorme demanda de sistemas e tecnologias novas. Sugiro abertura de concurso para contratação de novos servidores.</t>
  </si>
  <si>
    <t>Substituir o sistema SIGA</t>
  </si>
  <si>
    <t>A substituição do SAU pelo SIGA foi um retrocesso. As demandas passaram a levar muito mais tempo para serem atendidas, por diversas vezes não há caminho adequado para solicitar algo via SIGA.</t>
  </si>
  <si>
    <t>O SAU era muito melhor que o SIGA.</t>
  </si>
  <si>
    <t>O sistema SIGA muito confuso e mal utilizado, os atendentes do serviço do 4000, na maioria despreparados e com poucas informações, o atendimentono geral da TI é regular, precisando melhorar muito, o SIGA não apresenta informações sobre localidades de forma facil e operavel, os seriços no catalago são muitos confusos, na maioria das vezes não há uma explicação a uem recorrer ou qual departamento é o responsável...</t>
  </si>
  <si>
    <t xml:space="preserve">Na minha atual visão, não tenho sugestões para melhorar o serviço já que considero Excelente.
</t>
  </si>
  <si>
    <t>É extremamente difícil entender o sistema SIGA, o atendimento muitas vezes é péssimo. Simplesmente concluem o atendimento com uma resposta insatisfatória, sem chance de réplica. Antigamente era muito mais fácil. Esse SIGA veio para dificultar a vida do funcionário.</t>
  </si>
  <si>
    <t xml:space="preserve">Sobre o Sistema SIGA, tenho alguns apontamentos. Os atendimentos são, em geral, muito rápidos e devem ser elogiados. De outro lado, acredito que as opções de atendimento ainda necessitam de ajustes. E nesse último ano, alguns dos chamados que precisei abrir foram confusos e não estavam bem direcionados nas opções que estavam disponíveis no canal. Muitos, inclusive, acredito que foram cadastrados de forma equivocada por mim, então acredito que um refinamento na plataforma pode melhorar ainda mais a triagem e atendimento aos usuários.   </t>
  </si>
  <si>
    <t>Disponibilização de cursos ou treinamentos para utilização correta e adequada dos sistemas desenvolvidos.</t>
  </si>
  <si>
    <t>Melhorias nos erros e lentidão que diversas vezes são apresentados no sistema Projudi.</t>
  </si>
  <si>
    <t>Muitos problemas, poderiam ser resolvidos com uma primeira conversa especialmente por chat com um técnico, Siga na maioria das vezes é muito demorado para resolver, demandas repetitivas,  isso quando encaminhado para Cuiritiba, quando a solicitação é para ser resolvida pelo DTIC local da comarca não tenho queixas</t>
  </si>
  <si>
    <t>1. Atendimento por acesso remoto para resolver os problemas.
2. Ajuda em computador particular pois muitas vezes falta energia ou internet no fórum e temos que trabalhar de casa.
3. Equipamentos no fórum são antigos e lentos. Não tem telefone sem fio para consultar o processo, temos que usar nossos celulares pessoais para trabalhar.</t>
  </si>
  <si>
    <t>Atendimentos | Equipamentos</t>
  </si>
  <si>
    <t>O SIGA ainda me parece um pouco difícil de utilizar, em duas tentativas, acabei não encontrando as opções que me parecessem adequadas ao problema enfrentado e acabei ligando para atendimento, sendo atendida de forma satisfatória, como ocorre, em geral, quando necessitamos de assistência técnica em TI no TJPR.</t>
  </si>
  <si>
    <t>1. Considerando a existência de plantão judiciário regional e os problemas relacionados com o PROJUDI e outros sistemas necessários ao atendimento jurisdicional, nos dias de Plantão, principalmente nos finais de semana, é extremamente necessário que haja um plantonista no DTIC para atendimento dos magistrados.
2. Considerando a possibilidade de trabalho remoto, também julgo necessário que os técnicos do DTIC possam dar suporte aos magistrados a em computadores particulares, quando trabalham a partir de suas residências, no que se refere a resolução de problemas relacionados aos aplicativos do Poder Judiciário.</t>
  </si>
  <si>
    <t>Atendimentos | Plantão | Projudi</t>
  </si>
  <si>
    <t>O departamento de informática precisa adquirir mouses e teclados de reposição, compreendendo que são peças de desgaste natural.</t>
  </si>
  <si>
    <t>O Projudi e SEEU, as vezes, ficam indisponíveis ou muito lento. Teve períodos que após a juntada de documentos no projudi, demorou mais de 5 minutos para aparecer nos autos.</t>
  </si>
  <si>
    <t>O sistema de atendimento ao usuário (SIGA) é muito ruim, a seleção de informações de forma fechada é confusa, pouco intuitiva e não contempla as opções necessárias.</t>
  </si>
  <si>
    <t>creio que o DETIC já tem se empenhado constantemente visando a melhoria dos serviços prestados</t>
  </si>
  <si>
    <t>Buscar a excelência. Para o cotidiano, o bom é suficiente, entretanto quando das ocorrências inesperadas percebe-se que estamos distante do ideal.</t>
  </si>
  <si>
    <t>Apreciar as sugestões dos servidores do 1º grau, responsáveis diretos pelos trabalhos realizados.</t>
  </si>
  <si>
    <t xml:space="preserve">as vídeo aulas sobre os sistemas ( especialmente SEI e Projudi) poderiam estar em um local de mais fácil localização.  </t>
  </si>
  <si>
    <t xml:space="preserve">Poderiam ser pensados outros canais de comunicação, como por exemplo, pelo teams. Semelhante ao que acontece com as sessões de julgamento, onde os secretário conseguem falar com o servidor do DTIC sem burocracia, poderia ser pensado algo neste sentido. Ainda que não fosse disponibilizado para todos, talvez uma comunicação direta com os divisionais já seria interessante. </t>
  </si>
  <si>
    <t xml:space="preserve">TUDO ABSOLUTAMENTE TUDO DEVER SER FEITO PELO SIGA-ME, demora, não resolvem, e se ligar  413220-4000 ai sim vc perde a paciência. Os Juízes pedem para resolver para ontem um problema que vc precisa falar com alguém mas não abra o SIGAME e lá se vai 2 dias e o seu Juiz te cobrando isso... não há um canal livre telefone entre eles e nos do cartório isso sim é ruim. </t>
  </si>
  <si>
    <t xml:space="preserve">Saneamento de dúvidas e problemas normalmente demoram para serem atendidos. Quase impossível ter atendimento via telefone, o que torna a compreensão de alguns assuntos mais difíceis para pessoas leigas, mesmo para quando há necessidade de relatar o problema. </t>
  </si>
  <si>
    <t xml:space="preserve">sugiro que o PROJUDI e sua interface seja adaptada a rotina vivenciada pelos gabinetes em segundo grau. O editor de texto do PROJUDI é muito ruim e poderia ser melhorado para ser mais ágil e dinâmico. </t>
  </si>
  <si>
    <t>As informações prestadas não são claras, a forma de atendimento para resolução de problemas ou dúvidas é lenta e na maioria das vezes você não sabe se o seu problema será resolvido e nem por quem. Sistemas confusos que relembram a internet do anos 2000 que deveriam ser revisados ou trocados por sistemas mais ágeis e funcionais.</t>
  </si>
  <si>
    <t>Acho que o TJPR deveria ter um canal direto onde os usuários dos sistemas poderiam encaminhar diretamente problemas e sugerir melhorias para os sistemas, considerando que são quem realmente os utiliza. No dia à dia é que se vê quais as necessidades e onde ocorre retrabalho ou desperdício de recursos humanos e tecnológicos (exemplo: gerar guias de custas no Sistema Uniformizado tendo que informar as partes/endereço/cpf ou cnpj quando deveria buscar diretamente do PROJUDI , evitando retrabalho e erros de digitação). Da mesma forma, o PROJUDI deveria obrigar, no cadastramento e/ou ao longo do processo, que sejam informados pelos advogados os dados completos das partes (nome/endereço/cpf ou cnpj) pois tem um monte de processos com 10, 20 anos que ainda faltam os dados cadastrais. Advogados têm que ser cobrados por isso, recebem honorários e não fazem o básico, obrigando o TJPR a correr atrás de dados das partes o que faz com que muitos processos se arrastem anos a fio. E, treinamento sobre as alterações nos sistemas, pois nem tudo é intuitivo para quem utiliza eventualmente. Exemplo é no sistema de precatórios: implementam telas e campos novos porém não fica claro para quem faz o cadastramento do que realmente deve ser informado, considerando ainda que as decisões de homologação nos processos teriam que ser bem específicas/adequadas à estas informações requeridas no sistema.</t>
  </si>
  <si>
    <t>Atendimentos | Projudi</t>
  </si>
  <si>
    <t>Investimento em programadores para o desenvolvimento dos sistemas administrativos como Hermes, Athos, e-dj... com a finalidade de aprimoramento das ferramentas desenvolvidas "em casa".</t>
  </si>
  <si>
    <t xml:space="preserve">Serventuário ou foro extrajudicial  </t>
  </si>
  <si>
    <t>O SIGA é bem complicado de usar. É dificil achar o que se procura, perde-se muito tempo. O atendimento não é rápido. Algumas coisas poderiam ser resolvidas com uma ligação. Todas as vezes que fui atendida por telefone, fui muito bem atendida e o problema resolvido rapidamente.</t>
  </si>
  <si>
    <t>O siga poderia ter um atendimento mais ágil.</t>
  </si>
  <si>
    <t>alguns computadores e impressoras precisam ser revisados, estão com mau funcionamento.</t>
  </si>
  <si>
    <t xml:space="preserve">Sugiro a disponibilidade do DTIC durante os plantões de finais de semana, feriados e recesso judiciário. </t>
  </si>
  <si>
    <t>Estamos apenas com alguns computadores bem defasados, a impressora há bastante tempo com problemas, apenas isso, de maneira geral, tudo ok.</t>
  </si>
  <si>
    <t xml:space="preserve">que os atendimentos sejam mais cordiais. A solução do problema nem sempre é fácil, principalmente quando estamos em teletrabalho com maquinas e equipamentos próprios que não podem ser acessados remotamente. Tive um problema com meu cartão de assinatura (Soluti) que não funciona no meu computador particular e o DTIC não me ajudou, por não poder mexer em máquinas particulares.
</t>
  </si>
  <si>
    <t>Atualizar os sistemas, parecem defasados, bem como melhorar a infraestrutura, evitando-se quedas do sistema ou delays.</t>
  </si>
  <si>
    <t>Boa tarde. Gostaria somente de agradecer a atenção dos servidores em todas as vezes que necessitei de apoio remoto. Obrigada.</t>
  </si>
  <si>
    <t>Há demora excessiva nos retornos dos expedientes administrativos enviados ao DTIC.</t>
  </si>
  <si>
    <t>somente preciso de caixa de som no meu computador por ser DEIFICIENTE AUDITIVA</t>
  </si>
  <si>
    <t>Esforços para melhorar os sistemas de informação, principalmente o Projudi, integrando-o com outros sistemas como: Infojud, infoseg, Renajud, CRC-Jud, Nota paraná, copel, sanepar, telefonias, e tantos outros.</t>
  </si>
  <si>
    <t>Sistemas | Projudi</t>
  </si>
  <si>
    <t>Rever as funcionalidades de alguns sistemas de convêncio (SREI - problema de plugin, SAT CENTRAL - INSS).</t>
  </si>
  <si>
    <t>A criação do SIGA torna tudo muito mais burocrático... Na maioria dos casos, é adequado, mas muitas vezes é necessário atendimento remoto de urgência e muitas vezes não é possível fazê-lo pelo telefone, só por meio do SIGA.</t>
  </si>
  <si>
    <t>Por vezes é preciso especificar duas vezes o que se deseja ao abrir um siga, respostas automáticas não auxiliam na resolução de problemas. Parece que nem leram o que foi solicitado.</t>
  </si>
  <si>
    <t>É absolutamente necessário ter PLANTÃO do DTIC aos finais de semana e feriados.</t>
  </si>
  <si>
    <t>agilizaria bastante o trabalho se o Sistema uniformizado vinculasse as guias no projudi automaticamente.</t>
  </si>
  <si>
    <t xml:space="preserve">Gostaria que houvesse plantao do dtic ou pelo menos nos finais de semana </t>
  </si>
  <si>
    <t>Informar instabilidades do Teams nas gravações das audiências.</t>
  </si>
  <si>
    <t>melhoria na resposta de perguntas sobre o serasajud</t>
  </si>
  <si>
    <t>Projudi constantemente travando ou fora do ar
De resto, não tenho do que reclamar, todas as ferramentas estão sempre perfeitas, com exceção do projudi.</t>
  </si>
  <si>
    <t>As recorrentes inconsistências no sistema projudi acabam por atrapalhar o bom andamento das tarefas que temos que realizar.</t>
  </si>
  <si>
    <t>Criar assessoramento especializado para os servidores que exercem remotamente o trabalho (teletrabalho).</t>
  </si>
  <si>
    <t xml:space="preserve"> </t>
  </si>
  <si>
    <t>ao meu ver, e pela utilizações realizadas, estão ótimos.</t>
  </si>
  <si>
    <t>Atualmente nossos computadores são excelentes. O que está mais complicado é a situação das impressoras e scanners, principalmente estes últimos, pois por terem ficado em desuso durante a pandemia muitos deles estragaram, e dentro dos Juizados Especiais são muito utilizados para digitalização de pedidos e documentação das partes que comparecem presencialmente no balcão, inclusive e principalmente no setor de triagem em que se dá entrada nas novas ações dos Juizados.</t>
  </si>
  <si>
    <t>parcelamento de custas processuais com expedição das guias das parcelas automaticamente pelo sistema uniformizado, e não expedindo uma a uma.</t>
  </si>
  <si>
    <t xml:space="preserve">Sugiro uma atualização do BOLETIM DE FREQUÊNCIA do sistema Hercules, já que a forma de preenchimento atual não é prática para equipes que possuem servidores em teletrabalho parcial. Seria mais eficiente permitir que o usuário selecione as datas do teletrabalho de maneira isolada, já que muitas vezes os dias de trabalho remoto são intercalados. Além disso, seria uma melhoria interessante permitir que a tarefa ficasse salva para que o usuário fosse preenchendo aos poucos, caso necessário. </t>
  </si>
  <si>
    <t>verifico muita lentidão do sistema projudi, ha tempos. Acredito que seja pela qualidade da internet. Esta lentidão e inconstância prejudica a produtividade</t>
  </si>
  <si>
    <t xml:space="preserve">Tem muito sistema interno. Os problemas relacionados ao contencioso judicial, como alterar nomes de partes, remeter processos a outros juízos, deveriam ser solucionados dentro do próprio projudi, e não por SIGA. Acho desnecessário abrir tanto chamado.  </t>
  </si>
  <si>
    <t>Aprimoramento dos processos de desenvolvimento.</t>
  </si>
  <si>
    <t>Muitas vezes é complicado localizar o assunto do serviço.</t>
  </si>
  <si>
    <t>Acho que deveria ter mais manuais de como fazer uma determinada tarefa no Projudi, quando sai uma atualização não é informado como deve ser feito, como utilizar a ferramenta.
o projudi poderia ter teclas de atalho para realizar a busca simples e para a busca avançada, para agilizar a navegação. ou incluir um atalho no projudi para a busca avançada (busca por nome de partes).
O Dtic deveria aceitar receber as ligações 413200-4000 (indicando CPF) das pessoas do apoio especializado já cadastradas no projudi.</t>
  </si>
  <si>
    <t>O suporte deveria usar linguagem simples, para melhor compreensão daqueles que não tem o conhecimento técnico de informática/tecnologia .</t>
  </si>
  <si>
    <t>sugiro que o Sistema de Precatórios seja integrado com o projudi (dentro dele)
outra sugestão é que o sistema de leilões replique todos os movimentos e resultados no projudi
outra sugestão é que seja desenvolvido dentro do projudi uma ferramenta que pelo CPF da parte efetue buscas em todos os sistemas de buscas de endereço. Ex.: digitando somente uma vez e clicando em quais consultas quer buscar, o sistema automatizado busca e replica do projudi. Essa opção irá agilizar muito o nosso trabalho.</t>
  </si>
  <si>
    <t xml:space="preserve">Só tenho que agradecer ao pessoal do DTIC que sempre me auxiliou quando precisei. E não foi qualquer auxílio: são atenciosos, entendem o lado do servidor, preocupam-se muito em solucionar as nossas dificuldades. Gostaria muito que fossem todos do DTIC muito valorizados, porque são, para mim (para todos), muito importantes. </t>
  </si>
  <si>
    <t>Quando surgem problemas nem sempre percebemos uma resposta proativa. Por vezes a solução apresentada chega a parecer um pouco provocativa, talvez pelo tom, talvez pela própria informação. Me parece ser o caso, em especial, de consultas formuladas a respeito dos sistemas (e não a resolução de falhas, por exemplo). Também sinto falta do DTIC fomentar mais o uso do 365, que tem muita ferramenta útil pra encararmos a transformação digital dos serviços mais básicos e cotidianos e que ainda patina no Tribunal.</t>
  </si>
  <si>
    <t xml:space="preserve">Dificuldade para sanar dúvidas solucionar certas demandas; demora na análise de alguns pedidos. </t>
  </si>
  <si>
    <t>Sugiro a melhora no acesso ao webmail que atualmente está indisponível.</t>
  </si>
  <si>
    <t>Somos prontamente atendidos quando solicitamos. Não me ocorre no momento situações que mereçam alterações para melhoria.</t>
  </si>
  <si>
    <t>Siga tinha que ser mais claro pra gente usar, ele é complexo e não  é fácil identificar aquilo que precisamos. O Projudi precisa melhorar, trava muito, diariamente e fica dando erro de lentidão.</t>
  </si>
  <si>
    <t xml:space="preserve">adequações necessárias, visto que todo sistema deve ser aprimorado; acho importante o Depto desenvolver cursos EJUD passando tutoriais pois entendo que nos ajudam bastante;  meu caso, que assumi recentemente função de assistente de direção e tenho visto cursos SEI, Fundo Rotativo, Siga, de modo a aprender.   
</t>
  </si>
  <si>
    <t>Quanto a pergunta 5 respondi bom, porque o balcão virtual não funciona, acho que deve ser por causa dos servidores das secretarias(varas) que não atendem, por isso não consegui avaliar o sistema. Os demais, excelentes.</t>
  </si>
  <si>
    <t>que os sistemas de informação fossem mais efetivos, disponibiliando informações de fato ao invés de dados puros, relatórios amigáveis com o usuário</t>
  </si>
  <si>
    <t>Dificuldades na comunicação, na solicitação de serviços e demora no atendimento do DTIC.</t>
  </si>
  <si>
    <t>a) o SIGA, um Sistema que você não localiza os Sistemas que você precisa auxílio, e quando acha, você não sabe se o que você deve colocar está em solicitação (quando tem) ou se entra em erro/falha. E muitas vezes você fica clicando de item por item até ver se acha o que você quer, e quando não acha precisa abrir chamado em outra coisa para ver se consegue ser atendido.
b) Hermes, deveria ter uma funcionalidade para transferir determinado bem de local, independente de qual unidade, uma Unidade remete, e a outra confirma o recebimento, não confirmou devolve o bem. Agora, o bem está na Unidade Direção do Fórum, vou transferir para a Unidade Juízo Único, a unidade deve confirmar o recebimento, assim não precisaríamos ficar cadastra aqui como não localizado, ai vai na outra unidade e cadastra o bem, principalmente o caso de equipamentos (Ex.: de Juiz, que o acompanha), poderíamos apenas transferir. E quanto ao pedido de materiais, poderia ser um pouco mais intuitivo, fiz um pedido de um bem, que ficou um ano parado, pois eu tinha concluído o pedido, porém tinha que clicar em outro botão que não tinha nada a ver. Concluiu, concluiu.
c) S. Uniformizado, podia reduzir um pouco aquele monte de guias para emissão, e agrupar as funções, ou apenas pelo 02 (minha opinião). Guias do 1.º Grau, Guia do Oficial de Justiça, Guia do Juizado e Turma Recursal, Guias Agrupadas, Custas Finais, Guia do DJ 626/2018, e Guia de Prestação Pecuniária.</t>
  </si>
  <si>
    <t xml:space="preserve"> demora no atendimento dos chamados pelo SIGA, bem como dificuldade muitas vezes de comunicação em caso de urgência.
o novo layout do SIGA ficou muito confuso, dificultando encontrar o "caminho" para algumas solicitações</t>
  </si>
  <si>
    <t>A base de informações ao usuário poderia ser melhor sistematizada para consulta, mantendo-se o conteúdo e os tutoriais atualizados.</t>
  </si>
  <si>
    <t>Há anos que os servidores suplicam por sistemas que dialoguem melhor. Ex, Projudi, Athos e Edj Já cansamos de deixar comentários nesse sentido. Não bastasse isso, o sistema SIGA veio para tornar tudo mais confuso e demorado. Para cada novo servidor ou estagiário perdemos um tempo precioso tentando indicar todos os sistemas necessários. Por favor, coloquem os servidores do DTIC para trabalhar um tempo no primeiro grau movimentando processos e certamente os problemas que temos hoje deixariam de existir.</t>
  </si>
  <si>
    <t>melhorar a edição dos projetos de voto no Projudi.</t>
  </si>
  <si>
    <t>Os sistemas projudi e SEEU poderiam ser mais intuitivos, com menos botões de confirmação de envio de informação não essenciais, o que tornaria a operação mais rápida.
No sistema SEEU poderia ser adicionado o botão "juntar documento", como no sistema projudi, que fica na tela de devolução de mandados do oficial de justiça.</t>
  </si>
  <si>
    <t xml:space="preserve">1) Sobre os "canais de comunicação", é imprescindível e urgente que o DTIC tenha um sistema de plantão, haja vista as inúmeras ocorrências durante o período de plantão judiciário em que servidores e magistrados ficam à mercê de eventuais problemas técnicos, prejudicando a prestação jurisdicional; 
2) a infraestrutura e o sistema de informação, de uma forma geral, são excelentes, quando em bom funcionamente. Porém, é recorrente a lentidão e indisponibilidade dos sistemas (especialmente o Projudi) e queda da rede nos fóruns, inviabilizando totalmente o trabalho, o que é inaceitável e requer solução urgente. </t>
  </si>
  <si>
    <t>Plantão | Sistemas</t>
  </si>
  <si>
    <t>Atender com maior agilidade as solicitações efetuadas em relação a aprimoramento do Sistema Projudi.</t>
  </si>
  <si>
    <t xml:space="preserve">O DTIC poderia reavaliar o Projudi e em especial as informações quanto aos processos urgentes </t>
  </si>
  <si>
    <t>Computadores melhores.</t>
  </si>
  <si>
    <t xml:space="preserve">O projudi dos assessores poderia ser como dos Magistrados, em que há a mesa que aponta os urgentes, tendo em vista que os assessores perdem tempo entrando em todas as varas para verificar. </t>
  </si>
  <si>
    <t>Sinto que falta a informação de suporte chegar até as comarcas do interior. Pelo menos onde trabalho, ninguém sabe como buscar suporte quando há problemas com TI.</t>
  </si>
  <si>
    <t xml:space="preserve">Creio que o DTIC vem realizando um excelente trabalhado e está constantemente buscando melhorias nos sistemas informatizados, porém no momento não tenho uma sugestão considerável para fornecer. </t>
  </si>
  <si>
    <t>Ferramentas para que possamos utilizar para orientações, de forma mais prática, pois em muitos assuntos, não localizamos o atalho necessário de forma rápida.</t>
  </si>
  <si>
    <t>Parabenizar a equipe do DTIC, sobretudo, pela excelência e prontidão no atendimento sempre que precisei.</t>
  </si>
  <si>
    <t>O Sistema Uniformizado precisa passar, urgentemente, por melhoria. Cita-se como exemplo a necessidade de ferramenta para parcelamento das custas processuais (já que a IN 65/2021 e alterações permite o parcelamento em processos penais), como já é feito nas prestações pecuniárias e que possibilite o vencimento "antecipado" e comunicação de custas não pagas - protesto</t>
  </si>
  <si>
    <t>O sistema SIGA ainda está muito confuso e não dispõe das ferramentas e soluções necessárias, principalmente quando é solicitada orientação de procedimento (SEEU, BNMP2)</t>
  </si>
  <si>
    <t>O SIGA pode ser mais intuitivo, algumas aberturas de chamado, demoramos mais tempo pra achar a opção correta (quando achamos) do pra abrir o chamado.</t>
  </si>
  <si>
    <t>Aguardamos a substituição dos computadores Positivo por equipamentos modernos, bem como periféricos de imagem e de som.</t>
  </si>
  <si>
    <t xml:space="preserve">a Base de Conhecimento do DTIC-TJPR, através do SIGA volte e meia apresenta erro, ou nao mostra o conteúdo necessário, muitas das buscas encontro a resposta no site do TJ, e nao pelo SIGA. O SIGA em si é um pouco confuso, várias opções não estão disponíveis ou não consegui encontrar [por diversas vezes]. Saudade da opção 'triagem', presente no SAU. </t>
  </si>
  <si>
    <t xml:space="preserve">Tem situações que são mais simples de resolver e as vezes urgentes que poderiam ser resolvidas via Teams na mesma hora, ao invés de ter que abrir um siga que é um caminho muito demorado.
</t>
  </si>
  <si>
    <t xml:space="preserve">Minha sugestão é que seja implantado a devolução de mandado diretamente pelo celular usando o sistema android ou ios pois facilitaria o serviço dos oficiais de justiça </t>
  </si>
  <si>
    <t>O atendimento ao usuário raramente é satisfatório (e particularmente ruim na seção de Irati).</t>
  </si>
  <si>
    <t>Embora todos os sistemas sejam excelentes, verifica-se que a rede e o acesso a internet apresentam constantes dificuldades, relacionadas à lentidão, queda e indisponibilidade por longos períodos de tempo.</t>
  </si>
  <si>
    <t>O acesso ao sistema informatizado dos processos do Ex-TA ainda se encontram sem solução;
Inúmeros sistemas no TJ (como Projudi, ProtWeb, SGMP) para a realização de pesquisas que não se comunicam, quando há alteração ou um processo é atualizado em um sistema o mesmo não acontece em outro, dificultando obter informações atualizadas!</t>
  </si>
  <si>
    <t>Deixar mais visível a base de conhecimento e manuais, vídeos, etc, de forma a que possamos tentar primeiro sozinhos a solução do problema. 
O SIGA também informa o andamento, mas não o servidor a quem foi atribuída  a tarefa, salvo melhor juízo, o que dificulta nosso contato em casos em que precisamos solicitar urgência, só é possível buscando indicações de algum técnico de informática, ou servidor que conhece o responsável. 
Seria ideal se houvesse algum canal de comunicação que permitisse que tratássemos diretamente com o responsável por cada tarefa.</t>
  </si>
  <si>
    <t xml:space="preserve">Trabalho com o TJPR desde 2009 e a evolução dos serviços de informática e tecnologia são evidentes! </t>
  </si>
  <si>
    <t>O sinal fornecido de internet e rede tem oscilado muito, o que torna o trabalho mais lento do que deveria.</t>
  </si>
  <si>
    <t xml:space="preserve">inexistência de canal durante o plantão; 
pouquíssima integração entre as dezenas de sistemas cujo acesso é necessário para a realização do trabalho, o que é inadmissível diante das milhares de tecnologias disponíveis hoje; 
deficiência na comunicação com o DTIC (existe apenas o SIGa, o que é absolutamente insuficiente); 
sistema PROJUDI enfrentando muita lentidão e bugs dos mais diversos ultimamente; ausência de manuais de utilização e documentação dos sistemas, principalmente projudi e no que se refere ao passo a passo, sintetizado, de tarefas a serem cumpridas no processo (falta de informações de o que fazer e como fazer no sistema);  
sistemas athos totalmente obsoleto; sistema precatórios ultrapassado e nada intuitivo, cheio de redundâncias sem aparente necessidade que triplicam o tempo médio de cadastro;  </t>
  </si>
  <si>
    <t>Atendimentos | Plantão | Sistemas | Projudi</t>
  </si>
  <si>
    <t>Investimento em impressoras e disponibilização de rede wi-fi nas secretarias, especialmente nos Juizados Especiais onde as partes comparecem ao balcão e necessitam transmitir documentos para propositura de ações.</t>
  </si>
  <si>
    <t>Sugiro que haja um canal de comunicação por chat, pois o atendimento seria mais rápido.</t>
  </si>
  <si>
    <t>minha única sugestão é quanto uma barra de pesquisa mais eficiente, ou seja, ao se pesquisar o retorno do tema de forma mais específica e não cheio de informações que não levam ao ponto crucial da necessidade</t>
  </si>
  <si>
    <t>Muita demora em alterar o cargo 1d pra 4c nas comarcas iniciais</t>
  </si>
  <si>
    <t>O atendimento de chamados pelo SIGA tem sido péssimo. O sistema, por vezes, é confuso e não se encontra o que precisa, ai é preciso abrir um chamado genérico e a pessoa que atende ao chamado não lê o que está sendo pedido de fato e responde com respostas do tipo padrão, sem se ater ao que realmente foi pedido. Há demora no atendimento dos chamados.</t>
  </si>
  <si>
    <t xml:space="preserve">Canais de comunicação e base de conhecimento - facilitar o acesso e nível de informação
Acredito que local ÚNICO para comunicação e informação a fim de facilitar a pesquisa de base de dados, o site muda com frequencia o local de alocação de informações o que não ajuda. 
Melhorar campo de pesquisa a fim de agilizar a informação.
Ademais - os chamados no SIGA -SAU - frequentemente demoram ser atendidos.
Sobre o PROJUDI - interligar com outras ferramentas, diretamente na plataforma de trabalho, visando celeridade de resultados. Como, por exemplo, a busca de endereços pelo SISBAJUD, que é excelente e ágil, ser nos mesmos moldes, estendida para outras ferramentas de busca - sanepar, copel, renajud, infojud. </t>
  </si>
  <si>
    <t>A minha sugestão é em relação aos atendimentos no SIGA. Não posso generalizar, mas POR FAVOR, é como se o atendente estivesse fazendo um favor a nós, respostas secas, que não esclarecem, MUITAS VEZES IRÔNICAS. Nós não temos formação em tecnologia e informática e esse é o meio que está disponibilizado para buscarmos ajuda. Não adianta a política do TJPR de que na dúvida devemos buscar ajuda, porque alguns atendimentos no SIGA, nos tratam como incomodo. Eu já conversei com servidores do DTIC e todos sabem que existem alguns servidores que são problemas mesmo nas respostas dos atendimentos, MAS infelizmente nada é feito, e nós servidores que estamos do lado de cá ficamos a ver navios. Espero que isso seja considerado e seja feito um trabalho junto aos atendentes do SIGA, não todos, são alguns, e s reclamações se repetem em todas as comarcas em relação aos atendimentos, que seja feito uma reciclagem, para que aquele que não goste de atender o SIGA seja remanejado para outra função, porque nós servidores precisamos de pessoas que nos ajudem. Ninguém abre siga porque não tem nada a fazer, é porque precisa de ajuda e por ser o meio de buscar ajuda.</t>
  </si>
  <si>
    <t>melhore o SIGA, nunca vi um sistema mais complicado e difícil de entender. Tem que ser um expert para poder conseguir fazer um pedido nesse SIGA. O antigo SAU era mais fácil para nós que não somos ases de informática.</t>
  </si>
  <si>
    <t>1 Link de acesso a internet/ intranet apresenta falhas em excesso; 
2 Sistema para sugestões do Projudi, via formulário SEI e a produção (tanto para se criar uma sugestão como para se colocar em produção solução aprovada) é demasiadamente burocrático, desencorajador e lento); 
3 Sistema Projudi (e vários sistemas do TJ), com pouca ou nenhuma ergonomia digital (muitos cliques, pouco atalhos em teclado, telas redundantes aparentemente desnecessárias, e não acolhimento de várias solicitações de melhoria nesse sentido, propostas, inclusive, por associação e ateliê).
4 Necessidade de maior foco de na atividade-fim: prestação jurisdicional.</t>
  </si>
  <si>
    <t>Atendimentos | Infraestrutura | Projudi</t>
  </si>
  <si>
    <t>Falta tutoriais de uso dos sistemas</t>
  </si>
  <si>
    <t>precisa implantar sistema de plantão, 
precisa ter menos problema projudi, principalmente qdo de atualizações, 
atualização computadores e impressoras, wi-fi, 
classificação de atos projudi atualizada por pessoas que entendam processo, menos cliques, atos de classificação deveriam ser feitos na secretaria e não gabinetes...</t>
  </si>
  <si>
    <t>Plantão | Projudi | Sistemas</t>
  </si>
  <si>
    <t>O Projudi tem muitos períodos de instabilidade, onde um documento é juntado e quando vamos conferir não aprece no sistema. Só depois de um tempo é que precisamos acessar de novo o processo para certificar que  documento está juntado corretamente. Isso gera dúvida e também atraso no trabalho. Já fiz a conferência e esse problema acontece independente do computador onde esteja logado.
Outra sugestão é que todos os mensageiros recebidos são notificados via e-mail, o que faz com que a caixa de e-mails fique abarrotada de forma desnecessária.
Quanto aos computadores, alguns disponibilizados pelo TJPR e que se encontram na sala dos Oficiais de Justiça do Fórum de São José dos Pinhais são antigos, o que impossibilita o uso.
Creio que uma sugestão pertinente é que o DTIC oriente os Servidores para listas de destinatários sejam criadas de forma adequada para o envio de mensageiro. O que ocorre hoje é que todos os Servidores recebem mensageiro das Varas que não são de sua competência, abarrotando a caixa de mensagens. A exemplo: alguns mensageiros vêm com o título "para a competência da Vara de Família", e absolutamente todos os Servidores do Paraná recebem a mensagem, incluindo os de competência administrativa, criminal, fazenda, etc.
Embora a título de conhecimento seja válido, não há dúvidas de que gera ainda mais trabalho, diante da obrigatoriedade que todos os Servidores tem de ler o mensageiro diariamente.
Por fim, para facilitar o atendimento, gostaria de sugerir que em cada prédio fosse deixado um Servidores do DTIC. O que acontece hoje é que as vezes a demanda acontece e temos que aguardar o atendimento on line para a resolução. Algumas vezes o jurisdicionado está em nossa frente ou estamos em uma audiência, e realmente é constrangedor.</t>
  </si>
  <si>
    <t>Atendimentos | Projudi | Sistemas</t>
  </si>
  <si>
    <t>O SIGA é confuso, tenho dificuldade de achar o que preciso lá.</t>
  </si>
  <si>
    <t>O novo formato do SIGA para abertura de solicitações não é muito claro e também é muito complexo. E houve uma piora no tempo de resposta ( solução).</t>
  </si>
  <si>
    <t xml:space="preserve">Por vezes as soluções solicitadas vai SIGA demoram muito. Poderia haver algum tipo de seletor de prioridade. Há algumas demandas que não podem ser demoradas em vista de travar o trabalho da unidade. </t>
  </si>
  <si>
    <t>SIGA - Algumas solicitações são de difícil acesso quanto as opções disponibilizadas, não estão claras ocasionando conflito para as escolhas do necessitado.
EQUIPAMENTOS -Vários equipamentos antigos e obsoletos, tornando demorados os acessos.</t>
  </si>
  <si>
    <t>- A plataforma SIGA deveria ser de manuseio mais fácil, prático e intuitivo. As diversas possibilidades de abertura de chamados não são claras. 
- O sistema Projudi, ultimamente, vem apresentando muita instabilidade e lentidão.</t>
  </si>
  <si>
    <t>O sistema SIGA poderia ter uma base de dados mais atualizada, como também não tem ainda todas as demandas existentes cadastradas.</t>
  </si>
  <si>
    <t>Não existe um canal de comunicação entre as chefias de secretaria e o DTIC, no sentido de solicitar alterações no sistema PROJUDI, visando otimizar o trabalho do cartório...as tentativas que foram realizadas pelo sistema SEI forma ignoradas, com a simples alegação de que somente o magistrado poderia ser o titular do requerimento, o que na prática configura-se inócuo, uma vez que o magistrado não atua nas Secretarias.</t>
  </si>
  <si>
    <t>Podermos sugerir melhorias dos sistemas sem que isso tenha que ser burocraticamente pelo SEI com anuência do magistrado.</t>
  </si>
  <si>
    <t xml:space="preserve">O Sistema SIGA é muito confuso e difícil de usar. Mesmo quando se pede auxílio à informática, eventualmente eles também possuem dificuldade para ajudar. 
O SAU era mais simples e eficaz. </t>
  </si>
  <si>
    <t>Precisamos de novos computadores ou a manutenção dos antigos com novas peças. 
A internet do tjpr é lenta e vive caindo, o que dificulta a produtividade dos servidores. 
Os programas para a solução de problemas não são claros quanto ao serviço oferecido e muitas vezes o servidor tem que ficar buscando informação ou procurando alguém no teams para ajudar a solucionar o problema.</t>
  </si>
  <si>
    <t>Atendimentos | Equipamentos | Infraestrutura</t>
  </si>
  <si>
    <t xml:space="preserve">Peço encarecidamente que o DTIC-TJPR crie uma ferramenta de marcação das consultas odontológicas no Centro Médico. Tudo no TJPR é marcado on line e de forma justa e organizada. Porém, a marcação de consulta odontológica é arcaica e quase impossível. </t>
  </si>
  <si>
    <t xml:space="preserve">Acredito que deveria ser revista a questão da importação de guias de recolhimento do sistema Projudi para o sistema SEEU, com a limitação de dados a serem inseridos por servidores da vara criminal pois implicam diretamente na execução, levando a erro. Vou inserir alguns exemplos abaixo, visando esclarecer algumas situações que já ocorreram em razão da possibilidade de alteração do relatório executório por servidor que não atua na execução penal.
- Juntada de guia de execução definitiva: ao juntar a decisão de apelação, em 99% dos casos,  é alterada a pena “ativa” para aquela que estão importando/lançando. Ainda que a decisão do de 1º grau tenha sido mantida, anotam como “sim” no momento do cadastramento da nova pena, o que altera o relatório executório, passando a contabilizar as frações lançadas pelo servidor da vara criminal que não tem conhecimento da execução, e na maioria das vezes a fração lançada é de 1/8, provavelmente um padrão no momento da importação. Exemplo: 
0016519-72.2019.8.16.0031 – Mov. 72 juntada da guia com lançamento de fração equivocada - 1/8 lançada para os crimes de tráfico, associação, porte de arma e desobediência, apontamento de prazo para regime semiaberto em 10/04/2022, quando na verdade o prazo é para 29/03/2024 (os dados foram verificados e alterados pelo servidor). 
4003330-22.2020.8.16.0031 – Mov. 56, mesma situação acima. O prazo é 13/12/2022 mas com o lançamento pela vara criminal, apontou prazo para regime semiaberto em 04/02/2021. Os lançamentos foram retificados.
4000109-94.2021.8.16.0031 – Sentenciado teria prazo somente em 21/03/2024, mas com o lançamento de 1/8, importada pela vara criminal e não retificado pelo servidor, saiu em 25/11/2021 com monitoramento eletrônico. 
0000245-85.2019.8.16.0143 – Sentenciado com prazo desde dez/2021, mas a vara criminal juntou guia definitiva no Mov. 103 e alterou as frações para reincidente específico (vide certidão de Mov. 120), verificado o erro saiu de regime semiaberto em 13/10/2022. 
- Juntada de guia de execução com lançamento de pena substitutiva em execução de sentenciado preso, o relatório executório é zerado (não deveriam lançar a pena substitutiva).
- Lançamento nos eventos referente à prisão em flagrante e a conversão da prisão em preventiva e por condenação. A vara criminal lança e a determinação pela CGJ é para alterar o tipo da prisão para definitiva, excluindo as demais conversões. Ou seja, um faz, o outro desfaz.
</t>
  </si>
  <si>
    <t>Melhorar as opções das categorias de serviços dentro do sistema SIGA, as vezes é difícil encaixar a demanda nas categorias existentes.</t>
  </si>
  <si>
    <t xml:space="preserve">Os equipamentos como impressoras e computadores antigos estão causando problemas nos Cartórios. </t>
  </si>
  <si>
    <t>procurar dar solução rápida aos problemas que surgem</t>
  </si>
  <si>
    <t>Atendimento através do SIGA, ficou ruim demais</t>
  </si>
  <si>
    <t>No questionamento 6: ausência de no-break na sala de audiência e no gabinete.</t>
  </si>
  <si>
    <t xml:space="preserve">Estamos com problema para impressoras. </t>
  </si>
  <si>
    <t xml:space="preserve">Uma sugestão de melhoria, vincular o sistema uniformizado com o Projudi, as secretarias dispendem de um tempo com as guias de custas tanto as agrupadas quanto as finais, ou até mesmo uma possibilidade de reexpedir guias vencidas </t>
  </si>
  <si>
    <t xml:space="preserve">1) Integração do Sistema Projudi com o cadastro do SNBA, sendo que ao ser cadastrado os bens/objetos/valores, automaticamente sejam cadastrados ou baixados no SNBA;
2) Integração do Sistema Projudi com o sistema PPJE para a tramitação digital dos Inquéritos Policiais podendo ser enviados os autos de Inquérito Policial ao Ministério Público na aba "acervo de inquéritos";
</t>
  </si>
  <si>
    <t>O DTIC sempre é ágil e disposto a ajudar e resolver os problemas dos servidores do primeiro grau. Sou lotado em Sarandi/PR e deixo um especial agradecimento aos servidores do DTIC-Maringá que sempre nos atendem muito bem.</t>
  </si>
  <si>
    <t>Aperfeiçoamento do Projudi (depois de várias rolagens não se consegue voltar à tela original. 
Mensagens do Mensageiro deveriam poder ser apagadas em bloco.</t>
  </si>
  <si>
    <t>Divulgar o contato com o DTIC-TJPR, atendimento pelo teams.</t>
  </si>
  <si>
    <t>Nossa internet é horrível, não sei se é a rede, ou se a umidade, ou se é a Prestadora OI, volta e meia cai, por mais que o pessoal da informática faça milagre (são super atenciosos e buscam soluções rápidas e efetivas), por mais de 3 vezes, este ano, em dias de audiência tive que rotear do meu celular para não perder o ato. 
O scanner é um horror, estão obsoletos, não funcionam bem, a máquina de fotocópia é uma eternidade para digitalizar, com gente no balcão aguardando é inviável, então o scan acaba sendo muito melhor e bem mais perto da mesa, no Juizado Especial é fundamental.</t>
  </si>
  <si>
    <t>Equipamentos | Infraestrutura</t>
  </si>
  <si>
    <t>SEEU e PROJUDI travam demais, caem toda hora... fica difícil conseguir concluir alguma tarefa.</t>
  </si>
  <si>
    <t xml:space="preserve">A interação no SIGA é inviável. Quando faço alguma solicitação, após ela ser respondida, se meu problema persiste pois a solução não resolve, não consigo manter comunicação na mesma solicitação </t>
  </si>
  <si>
    <t xml:space="preserve">Os serviços demoram para serem atendidos, são pouco intuitivos para a alimentação dos dados e documentos e a forma de buscar informações e consulas a solicitações feitas são confusas. </t>
  </si>
  <si>
    <t>O sistema Hermes é muito ruim, além de só entrar pelo Firefox.</t>
  </si>
  <si>
    <t xml:space="preserve">Criação de sistemas mais simples e com interfaces mais intuitivas. Aprimoramento e modernização dos sistemas. </t>
  </si>
  <si>
    <t>Algumas solicitações pelo Siga ficam aguardando solução por tempo demasiado, atrasando o andamento de alguns processos. Pode melhorar o atendimento.</t>
  </si>
  <si>
    <t>Os atendimentos do DTIC-TJPR, principalmente, em auxílio para tarefas cotidianas são péssimos. Um servidor joga para outro e ao final não resolvem as questões e não tiram as dúvidas requeridas.</t>
  </si>
  <si>
    <t>Auxiliar da justiça</t>
  </si>
  <si>
    <t xml:space="preserve">As conclusões dos chamados poderiam ser conclusivas.
Vários chamados são fechados sem solução, e muitos deles existe a necessidade de reabrir o chamado, porque o técnico "não quis ententer" o chamado.
A obsessão por colocar prints, mostrando o "passo a passo" torna-se, muito das vezes, inviável a abertura de um chamado. As vezes os prints são suficientes, mas o técnico encerra o chamado solicitando mais informações.
Fica inviável abrir chamado assim.
</t>
  </si>
  <si>
    <t>Escrivã nomeada</t>
  </si>
  <si>
    <t>Melhoria no sistema de pesquisa de jurisprudência, para tornar mais inteligente a pesquisa, fazendo o sistema pensar no conjunto de palavras chave; 
e no sistema mensageiro, possibilitar encaminhamentos sem limites, com os respectivos anexos recebidos.</t>
  </si>
  <si>
    <t>PRECISAMOS DE COMPUTADORES NOVOS E VELOZES.</t>
  </si>
  <si>
    <t>Acho complicado o sistema Hermes, pois não dá a possibilidade de se "cobrar" o DTIC para o fornecimento dos equipamentos, principalmente quando se tem urgência no atendimento. Procuro entrar em contato com o servidor e, além da demora em responder, há pouco caso na resposta.</t>
  </si>
  <si>
    <t>O Projudi cai com frequência e, infelizmente, tive problemas com o descadastramento do meu CPF no sistema e, nas oportunidades que isso ocorreu, não consegui ligar na TI, pois o CPF não constava no sistema.</t>
  </si>
  <si>
    <t>há necessidade de melhorias no CAJU.</t>
  </si>
  <si>
    <t>Solucionar o problema das impressoras antigas que dão muito defeito.
No sistema Hércules, criar uma opção de indicar os dias de teletrabalho parcial de uma única vez, selecionando dias intercalados.</t>
  </si>
  <si>
    <t>Equipamentos | Sistemas</t>
  </si>
  <si>
    <t>Pra que? Nunca acatam nenhuma sugestão. Já digo há anos que o site do TJ parece um labirinto, não é nem um pouco intuitivo, o sistema de busca é uma nulidade, os sistemas vivem travando e por aí vai 
Sugestões de simplificação e melhorias dos sistemas são sistematicamente ignoradas</t>
  </si>
  <si>
    <t>1- Sugestão de agrupamento na confecção das guias de custas dos Oficiais de Justiça de carreira com as demais guias, tornando possível a expedição ao mesmo tempo sem a necessidade de preenchimento por mais de uma vez dos dados necessários;
2 - Sugestão de vinculação automática das guias nos processos, logo que inserido o número do processo a qual está sendo feito, ou que a guia  pudesse ser feita diretamente no processo, como já acontece com os boletos bancários hj.</t>
  </si>
  <si>
    <t>Melhorar os meios de comunicação, a disponibilidade para auxiliar nos problemas encontrados em equipamentos e sistemas do TJPR. 
Adicionar mais informações sobres sistemas e programas disponíveis.</t>
  </si>
  <si>
    <t xml:space="preserve">Há pouca atenção com a transmissão de conteúdo. Informações difusas, desatualizadas, tutoriais que não explicam nada. fechamento de chamados sem solução de problemas, dentre outros problemas. Precisa melhorar bastante a comunicação. Os canais existentes são precários, de pouco follow up e falta maior interação com o usuário. </t>
  </si>
  <si>
    <t xml:space="preserve">Facilitar o recebimento de sugestões. O procedimento via SEI dificulta muito o envio de sugestões. Há mudanças que facilitariam muito a vida de quem atua no primeiro grau, que talvez pudessem ser facilmente implementadas. Mas acho que essa formalidade toda para receber sugestões pelo DTIC acaba desestimulando.  </t>
  </si>
  <si>
    <t>Após a implantação do SIGA, os chamados de informática tem demorado demais, tenho uma solicitação de alvará de soltura há mais de dois meses aguardando término. Quando ligamos para agilizar ou solicitar informações, somos informados que temos que abrir um SIGA. O serviço de informática para mim, já foi excelente, assim como as pessoas que realizavam os atendimentos, mas atualmente, está bem ruim. Sem contar que não há nenhum canal de plantão, o que nos prejudica quando precisamos de auxilio nos aparelhos, como em dias de Júri ou plantões judiciários.</t>
  </si>
  <si>
    <t>Atendimentos | Plantão</t>
  </si>
  <si>
    <t>Preciso de wi fi com urgência na secretaria, impossível utilizar o serviço de whatsapp</t>
  </si>
  <si>
    <t>Obrigada pelos serviços prestados!</t>
  </si>
  <si>
    <t>Os serviços prestados são excelentes e as respostas aos questionamentos feitos são ágeis.</t>
  </si>
  <si>
    <t>Atribuídos conceito excelente ao DTIC. No entanto, ainda assim é necessário sempre aperfeiçoar os serviços e tornar mais facilitada a comunicação com os usuários dos serviços, em especial quando os Magistrados e Servidores estiverem atuando no plantão.</t>
  </si>
  <si>
    <t>Elogios | Plantão</t>
  </si>
  <si>
    <t>Simplificar sempre os procedimentos</t>
  </si>
  <si>
    <t>Melhorar o acesso, principalmente durante o regime de plantão.</t>
  </si>
  <si>
    <t>Só tenho elogios, principalmente aos servidores do DTIC, sempre disponíveis e extremamente competentes. Parabéns!</t>
  </si>
  <si>
    <t>Simplificação do SIGA.  
Desnecessidade de comunicação no e-mail a respeito do envio de mensageiro (duplicidade dispensável, dada a obrigatoriedade do acesso ao mensageiro).</t>
  </si>
  <si>
    <t>Necessita de melhoras no apoio a soluções de problemas nos sistemas de videoconferência e reconhecimento de situações urgentes envolvendo réus presos e magistrados.</t>
  </si>
  <si>
    <t xml:space="preserve">Ainda temos tido problemas quando o sistema fica lento ou sai do ar. </t>
  </si>
  <si>
    <t>há muito desencontro de informações, orientações conflitantes e resultados variados de acordo com quem atende os chamados. mais de uma vez a orientação repassada via SIGA e via TEAMS não se confirma, as vezes são necessários múltiplos chamados até que seja realizado atendimento efetivo e chamados idênticos geram resultados diferentes de acordo com a pessoa que recebeu.
Há, ainda, excesso de respostas genéricas que não observam as particularidades do pedido e que também repassam orientações que não atendem o problema narrado.
Por fim, com a rotina de audiências e a utilização das plataformas de videoconferência e recorrência de problemas do sistema TEAMS sendo recorrentes não há cultura de considerar tais atendimentos urgentes, o que gera paralização das atividades enquanto aguarda-se o trâmite burocrático de atribuição mesmo quando há servidores e sala de informática no local de atendimento e quanto a situação é levada pessoalmente.
Por fim, a equipe que atua no PLANTÃO cível, criminal maria da penha e custódia não possui atendimento pelo departamento de informática, o que causa sérios embaraços em situações de problema de funcionamento de equipamento, gravação de audiência, assinadores digitais, problemas de habilitação de sistemas conveniados e via de regra - pela natureza da atividade - em momentos urgentes que não podem aguardar o dia útil seguinte para resolução. Seria imprescindível a designação de servidor para disponibilização em favor dos servidores e do magistrado plantonista nos finais de semana.</t>
  </si>
  <si>
    <t>Atendimentos | Plantão | Sistemas</t>
  </si>
  <si>
    <t xml:space="preserve">Constar a identificação de quem respondeu o chamado SIGA e, ainda, reabrir (ainda que fixado um período para tanto) chamados concluídos de modo insuficiente. </t>
  </si>
  <si>
    <t>O "SAU" era mais prático para utilização em comparação ao "SIGA".</t>
  </si>
  <si>
    <t>A qualidade de impressão está muito ruim</t>
  </si>
  <si>
    <t>1- SIGA: O SAU era de mais fácil utilização. O SIGA não é prático.
2- Impressora: a qualidade da impressão é fraca.</t>
  </si>
  <si>
    <t>A solução para a falta de servidores do 1º Grau é a automação do Sistema Projudi. Espero que entendam isso um dia. Parabéns e obrigado.</t>
  </si>
  <si>
    <t xml:space="preserve">Às vezes é necessário um contato direto, e não somente pelo SIGA, nesses casos, há dificuldade
</t>
  </si>
  <si>
    <t>O DTIC precisa disponibilizar um atendimento em plantão para os magistrados, pelo menos em finais de semana, assim como espero que haja a compra de mouses ergonômico, pois procedemos a um uso severo do equipamento.</t>
  </si>
  <si>
    <t>No atendimento via telefone ter a opção de ser direcionado para atendimento pessoal.</t>
  </si>
  <si>
    <t xml:space="preserve">Falta transparência nas melhorias que estão em desenvolvimento pelo DTIC, uma vez que a lista de priorização não está disponível aos usuários;
As melhorias poderiam ser consideradas pelo tempo para desenvolvimento, pois algumas demandas ficam por anos aguardando e o tempo necessário para desenvolvimento/implementação é curto. Trabalhar considerando o tempo de desenvolvimento poderia enxugar a lista de pendências do departamento;
</t>
  </si>
  <si>
    <t>MUITO DIFÍCIL ACESSO AOS SERVIDORES DO DTIC, ATENDIMENTO TELEFÔNICO INEXISTENTE, POR MEIO VIRTUAL TAMBÉM, SEMPRE NECESSÁRIO ABERTURA DE SIGA PARA O MENOR PROBLEMA, QUE POR VEZES PODERIA SER RESOLVIDO EM UM SIMPLES TELEFONEMA OU ATENDIMENTO VIRTUAL (TEAMS)</t>
  </si>
  <si>
    <t xml:space="preserve">O sistema seja feito para quem é da área de TI e não da área jurídica. É mais trabalhoso realizar a abertura de um chamado para o pessoal de TI do que o problema propriamente dito. 
A pesquisa de jurisprudência é péssima, não se compara do Judwin e o PROJUDI trava quase todos os dias. </t>
  </si>
  <si>
    <t>Temos muitas falhas no sistema projudi, o sistema apresenta muitas instabilidades e falha no dia a dia.</t>
  </si>
  <si>
    <t>Atualizar o sistema Hermes com as informações coletadas para realização do Inventário 2022, pois todo ano recebo  a planilha do Inventário com as mesmas indicações de bens que já foram alterados na elaboração do inventário do ano anterior e as correções não aparecem na planilha do ano seguinte.</t>
  </si>
  <si>
    <t>Seria muito bom haver outros canais de comunicação e solicitação de serviço como conversa por teams, atendimento por telefone etc, ao invés apenas do SIGA (que é muito confuso, a meu ver)</t>
  </si>
  <si>
    <t>Cancelar audiência: só clicar - não termos que certificar para poder cancelar, seria ótimo.</t>
  </si>
  <si>
    <t>o projudi é instável. os pedidos de melhorias nunca saem da " fila", muitos cliques..</t>
  </si>
  <si>
    <t>O sistema fica lento e sem acesso durante o horário de expediente o que dificulta a produtividade da vara</t>
  </si>
  <si>
    <t xml:space="preserve">o DTIC é um setor extremamente impessoal, o que atrapalha a resolução de problemas. </t>
  </si>
  <si>
    <t>Acho o sistema SIGA um pouco confuso. Não fossem as orientações dadas pelos servidores do setor de informática da Comarca em que atuo, acredito que teria muita dificuldade em fazer as solicitações. Porém, as soluções são sempre rápidas e muito eficientes.</t>
  </si>
  <si>
    <t>Estou satisfeito com os serviços prestados.</t>
  </si>
  <si>
    <t>Com o Siga ficou mais demorado o atendimento</t>
  </si>
  <si>
    <t xml:space="preserve">a mudança do SAU para SIGA prejudicou a qualidade do atendimento.
no atendimento telefonico, nao se consegue falar com os departamentos responsáveis por cada sistema.
Tecnocratizou </t>
  </si>
  <si>
    <t>Fornecer alternativas para que os servidores possam encaminhar sugestões sobre melhorias e aperfeiçoamentos nos sistemas.</t>
  </si>
  <si>
    <t>A parte de infraestrutura(rede) muitas vezes está sobrecarregada. 
Dependendo do horário fica complicado trabalhar, principalmente no Projudi, um exemplo, você ordena um ofício e a ordenação não aparece ou ainda faz uma certidão e depois de salvar...cadê? Por garantia ordena-se novamente ou faz-se a certidão novamente e depois de um tempo, constata-se que o sistema tinha salvado mas não exibiu. O que gera novo retrabalho para excluir as duplicidades.  Já estamos tão acostumados com o erro que antes de salvar uma expedição é praxe um "ctrl+C" pois caso de erro não terá que fazer o documento todo novamente. Nos últimos dias está pior, alguns arquivos não abrem, dando mensagem de erro. Ainda, entendo que o sistema Projudi e demais deveriam ser revistos em termos de usabilidade/prevenção de LER, são muitos cliques e muitas telas, entre outros problemas.</t>
  </si>
  <si>
    <t>Melhorias no Projudi: 
1) criação de ordenações especificas - SAT/INSS; 
2) possibilidade de ordenar mais de uma pendência de uma só vez - exemplo: ordenar 5 ofícios de busca de endereços; 
3) destacar em um campo existência de protesto, inserção no CNIB na tela inicial do processo; 
4) liberar a opção de comentários para secretaria e não só para assessores, pois hoje utilizamos o lembrete para essa finalidade; 
5) Destacar atuação de núcleos de pratica jurídica de faculdades pois tem prazo em dobro como a defensoria.
Melhoria no Sistema Uniformizado: urgente a facilitação para gerar guias de parcelamento e possibilitar que o próprio interessado gere.</t>
  </si>
  <si>
    <t xml:space="preserve">Tudo excelente </t>
  </si>
  <si>
    <t>A única reclamação  que tenho, é que em alguns contatos no telefone 3200-4000, para solucionar alguma questão pontual, o atendimento não foi muito cortês. Entendo que a demanda deve ser grande, mas os servidores poderiam ser mais preparados para atender o público em geral.</t>
  </si>
  <si>
    <t>poderia ser os dois sistemas PROJUDI e SEEU; TRABALHAREM SEM TRAVAR, fica dificil pois o sistema fica pensando na hora da consulta de autos com partes em balcão.</t>
  </si>
  <si>
    <t>Não tenho o que reclamar. Serviços, equipamentos e softwares de excelente qualidade.</t>
  </si>
  <si>
    <t>Sempre que precisei fui muito bem atendida. 
 O Projudi precisa ainda de algumas melhorias para otimizar os serviços nas Varas, mas de maneira geral, é muito bom.</t>
  </si>
  <si>
    <t>Muito obrigada! Pela minha visão está td ok.</t>
  </si>
  <si>
    <t xml:space="preserve">Estabilização do sistema PROJUDI e Teams </t>
  </si>
  <si>
    <t>Realizar vídeos explicativos e/ou fluxogramas sobre os sistemas internos para melhor auxiliar os magistrados e servidores.</t>
  </si>
  <si>
    <t>INFORMAÇÃO DE TELEFONES DE CONTATOS.</t>
  </si>
  <si>
    <t>MELHORIAS NO SIGA, POIS tem muitos detalhes de caminho para até realizar o chamado</t>
  </si>
  <si>
    <t>Os computadores, scanners e impressoras muitas vezes apresentam problemas e precisam de reparo (via assistência remota) ou mesmo troca dos equipamentos.
 Mas o atendimento é sempre célere e eficiente.</t>
  </si>
  <si>
    <t>Elogios | Equipamentos</t>
  </si>
  <si>
    <t>Gostaria a intenet fosse mais àgil , faz várias semanas que enfrentamos lentidÃo no SEEU, PROJUDI e demais sistemas quando estamos trabalhando presencialmente, pois o servidores que fazem teletrabalho não estão enfrentando esse problema. Gostaria que fosse resolvido esta situação com urgência.</t>
  </si>
  <si>
    <t>Servidor Cedido</t>
  </si>
  <si>
    <t>Sempre que necessitei dos serviços, foram excelentes.</t>
  </si>
  <si>
    <t>Melhor atendimento aos usuários</t>
  </si>
  <si>
    <t xml:space="preserve">O SIGA-ME é HORRÍVEL E PIOR que o antigo SAU. O antigo sistema  SAU era MUITO mais fácil de ser utilizado. O SIGA ocupa muito tempo para operar. </t>
  </si>
  <si>
    <t>Disponibilização de scanner de mesa também para os gabinetes.</t>
  </si>
  <si>
    <t xml:space="preserve">O Balcão Virtual não conseguimos saber quando tem alguém na ligação, pois não faz nenhum barulho, já foi feito todos os procedimentos para que seja solucionado, mas não deu certo. 
O Malote Digital quase não funciona no período da tarde, além de ser lento.
</t>
  </si>
  <si>
    <t>por enquanto tudo certo</t>
  </si>
  <si>
    <t>acesso aos aplicativos do teletrabalho estão escondidos
ruim de localizar
facilitar o acesso aos aplicativos do teletrabalho assim como ao google authenticator</t>
  </si>
  <si>
    <t>O processo interno no ambito do TJPR para aperfeiçoamento dos sistemas, como o Projudi, é altamente moroso e tecnocrata, com pouca participação dos servidores da "linha de frente", o que resulta, muitas vezes, em "soluções" que pouco contribuem para a efetiva melhoria nas rotinas de trabalho e, por consequencia, na própria prestação jurisdicional.
Alguns exemplos de questões que estão muito distantes de um bom patamar: 
1. sistema uniformizado (e, a proposta atualmente em discussão para sua melhoria, a priori, está longe de atacar as principais vicissitudes da ferramenta); 
2. Captura de mídias de audiência (o emprego de solução "externa" - hoje o Teams - gera, dentre outros, o acréscimo de várias tarefas ao fluxo de trabalho - gravação, download, conversão, juntada no Projudi - que, por sua vez, além de criar uma rotina cheia de etapas, depondo contra o melhor uso dos recursos humanos e tempo, potencializa os erros; 
3. Ausência de integração do Projudi com a ferramenta de e-mail institucional.</t>
  </si>
  <si>
    <t>É um departamento que demonstra muita qualidade, conhecimento e responsabilidade.</t>
  </si>
  <si>
    <t>os sistemas poderiam ser mais funcionais e menos burocrático.</t>
  </si>
  <si>
    <t xml:space="preserve">Considero que o email institucional e mensageiro são veículos importantes, porém recebemos neles tantas informações desvinculadas de nossa atribuição, que chega muitas vezes a ser dificil localizar o que realmente é dirigido ao meu setor. </t>
  </si>
  <si>
    <t xml:space="preserve">Acredito que poderíamos ter utensílios novos. </t>
  </si>
  <si>
    <t>Creio qur os sistemas de informação não contemplem todos os problemas, e aí não conseguimos entrar em contato com o DTIC para alguma solução rápida que precisemos e que não esteja rol de coisas abrangidas pelos sistemas de informação.</t>
  </si>
  <si>
    <t>Juíza Leiga ou Juiz Leigo</t>
  </si>
  <si>
    <t>Em minha opinião, os serviços são bons.</t>
  </si>
  <si>
    <t xml:space="preserve">o projudi este ano está muito ruim. questão de acesso, de tempo para movimentação, falta de atualização do software de assinatura </t>
  </si>
  <si>
    <t xml:space="preserve">Com relação a pergunta 7, cumpre esclarecer que existe um grande problema com as quedas rotineiras do PROJUDI, que atrapalha o andamento do trabalho, por isso a opção foi "REGULAR". </t>
  </si>
  <si>
    <t xml:space="preserve">Sugiro a inclusão de um mapa ou outro instrumento dos serviços disponibilizados no SIGA, pois frequentemente temos dificuldade em identificar em qual "aba" está determinado serviço ou sistema. 
Aproveito a oportunidade para elogiar os servidores Rodrigo Pozzebon e Luiz Henrique Zibetti pela presteza, agilidade, disponibilidade, qualidade e cordialidade nos atendimentos prestados para auxiliar os servidores da Comarca de Pato Branco. </t>
  </si>
  <si>
    <t>Os serviços prestados são excelentes, não tenho sugestões.</t>
  </si>
  <si>
    <t>Melhorar a comunicação com o usuario</t>
  </si>
  <si>
    <t>Melhorias no Projudi</t>
  </si>
  <si>
    <t>Sem sugestões, o serviço desenvolvido pelo DTIC-TJPR é extremamente perfeito.</t>
  </si>
  <si>
    <t>SIGA deve melhorar, para ficar fácil de usar, informar e solicitar algo. 
A rede com frequência apresenta problemas na Comarca, cai a conexão. 
Por fim, o Projudi apresenta erros, cai com muita frequência também.</t>
  </si>
  <si>
    <t>O sistema de busca de jurisprudência PIOROU, quando deveria ser umas das prioridades, já que é o "produto" que é fornecido ao público. Além da funcionalidade de pesquisar por palavras próximas estar inoperante não existe a opção de restringir a pesquisa já feita, como havia no JudWin.</t>
  </si>
  <si>
    <t>Sempre fui mto bem atendida, nada a reclamar.</t>
  </si>
  <si>
    <t>Melhora no projudi é imperiosa e urgente.</t>
  </si>
  <si>
    <t>Solicito a liberação de acesso aos dados dos peritos judiciais no CAJU, uma vez que os dados não aparecem mais quando pesquisado, apenas o nome do perito.</t>
  </si>
  <si>
    <t xml:space="preserve">Melhorias.no login/acesso para trabalho em homeoffice. </t>
  </si>
  <si>
    <t>Conciliadora ou Mediadora</t>
  </si>
  <si>
    <t>É imprescindivel que haja plantão do DTIC</t>
  </si>
  <si>
    <t>Unificação de sistemas;</t>
  </si>
  <si>
    <t>O sistema SIGA deve ser mais intuitivo e fácil para acessar, o acesso deve ficar em uma área mais destacada. 
O layout da página do TJ deve ser também mais facilitado, com acesso aos canais de comunicação e telefones de contato com maior clareza. Muitos advogados ligam pedindo informações s nem nós servidores conseguimos.
Os serviços referentes aos sistemas poderiam ser integrados em uma única plataforma: 
a) projudi integrado com sistemas tribunais superiores; 
b) hermes com sistema do TCE e Governo; 
c) sistema de cálculo de aposentadoria informatizado, esses são alguns exemplos.</t>
  </si>
  <si>
    <t>Demonstração de vídeo aulas para explicação das funcionalidades dos sistemas. Divulgar de forma mais efetiva que atinja todos os servidores.</t>
  </si>
  <si>
    <t>melhoria da pesquisa de jurisprudência</t>
  </si>
  <si>
    <t xml:space="preserve">No Sistema Uniformizado deveria haver a possibilidade de expedição de todas as guias ao mesmo tempo (contador/escrivão/oficial de justiça). </t>
  </si>
  <si>
    <t>lguns locais ainda carecem de melhor infraestrutura tecnológica, alguns equipamentos no caso, como impressoras</t>
  </si>
  <si>
    <t xml:space="preserve">Alguns SIGAs demoram muito para serem atendidos. Tenho SIGAs abertos no mês de abril.
</t>
  </si>
  <si>
    <t>Em relação aos usuários internos nada a pedir no momento, todavia em relação as partes em processo o acesso deveria ser facilitado, considerando que muitos não tem muita intimidade com tecnologia.</t>
  </si>
  <si>
    <t xml:space="preserve">Precisamos de melhoria no sistema uniformizado. O sistema precisa ser integrado ao Projudi. 
</t>
  </si>
  <si>
    <t>O Sistema Projudi tem melhorado, mas ainda "trava" ou "cai" com frequência. Acredito que o DTIC, além de aprimorar o Projudi em si, poderia comunicar aos usuários quando essas instabilidades acontecessem, informando o tempo estimado para solução, pois muitas vezes ficamos atualizando o sistema até dar certo, o que, penso, pode até sobrecarregá-lo.</t>
  </si>
  <si>
    <t xml:space="preserve">A mudança nos e-mail ficou ruim, antes criávamos tarefas que facilitava,   
e o sistema siga não é muito simples e de fácil localização do local certo para fazer o pedido.  </t>
  </si>
  <si>
    <t>Projudi apresenta falhas constantes durante o uso.</t>
  </si>
  <si>
    <t xml:space="preserve">Nos sistemas de comunicação como o mensageiro, e-mail e teams ter opções de listas separadas por área de atuação do servidor para que as mensagens possam ser encaminhadas de forma mais direcionada aos usuários;
</t>
  </si>
  <si>
    <t>Sugiro que as orientações para utilização do sistema sejam mais claras.</t>
  </si>
  <si>
    <t>São muitos sistemas e fica um pouco difícil e saber por onde começar...</t>
  </si>
  <si>
    <t>Muito bons os serviços prestados.</t>
  </si>
  <si>
    <t xml:space="preserve">NÃO TENHO SUGESTÕES, MAS ELOGIOS: 
Existem servidores vinculados ao DTIC que são extremamente competentes e dedicados que não medem esforços para resolver o problema e solucionar a demanda, estão sempre bem dispostos e são atenciosos como:
 João Cazetta Junior e Fabio Rogerio Lamarques. </t>
  </si>
  <si>
    <t xml:space="preserve">A NOTIFICAÇÃO SONORA E VISUAL NO Balcão virtual, faria toda diferença na prestação de atendimento, tendo em vista que a ausência de notificação prejudica a celeridade na prestação de atendimento. </t>
  </si>
  <si>
    <t>Disponibilizar uma ferramenta para sugestões de mudanças no Projudi. Acredito que os servidores que trabalham com o sistema no dia a dia tem maiores condições de indicarem modificações a fim de otimizar o sistema</t>
  </si>
  <si>
    <t xml:space="preserve">1. Melhorar o atendimento ao usuário. Por vezes abre-se chamados e não são resolvidos.
2. Melhorar as informações prestadas ao usuário. 
3. Melhorar os sistemas oferecidos ao usuário.
4. Fazer manuais detalhados de como fazer instalação e uso dos sistemas.
5. Melhorar o suporte técnico. Ninguém aparece para resolver, por mais que já tenhamos aberto chamado. Nem sempre o sistema remoto funciona.
</t>
  </si>
  <si>
    <t>Prestar atendimento eventual nos computadores particulares dos Oficiais de Justiça, pois estes servidores utilizam majoritariamente os computadores privados para desempenhar suas tarefas de devolução de mandados.</t>
  </si>
  <si>
    <t>Acredito que seria de grande pertinência a possibilidade de enviar sugestões de melhorias no Sistema Projudi pelos servidores, tendo em vista que são esses que mais utilizam as diversas ferramentas disponíveis e poderiam contribuir na otimização do sistema.</t>
  </si>
  <si>
    <t xml:space="preserve">Os juizados especiais que possuem alta demanda de atendimento ao público possuem poucos scanners disponibilizados. Além disso, seria interessante consultar a possibilidade de instalar Wi-Fi nos juizados, pois a maioria das pessoas que busca atendimento não possui créditos para acessar a internet e, portanto, não consegue enviar os documentos necessários para se manifestar ou cadastrar uma inicial. </t>
  </si>
  <si>
    <t>Consertar a função "inserir hyperlink" no Sistema Projudi porque faz muita falta!!!
Verificar o por quê do Sistema Projudi puxar endereços antigos quando da expedição de cartas e não o atual endereço cadastrado em apenas alguns processos.</t>
  </si>
  <si>
    <t>Acho extremamente confuso e difícil de acessar o DTIC a partir da rede interna do TJ. 
O caminho é tão complicado e escondido que é mais fácil jogar "DTIC TJPR" ou "Siga TJPR" no Google que de fato utilizar os caminhos disponibilizados dentro da plataforma.
 Também, o site do TJ é extremamente confuso e com informações praticamente impossíveis de achar se ninguém te ensinar os pormenores e "macetes". E isso se dá tanto para usuários internos como para usuários externos. O site do Ministério Público, por exemplo, é muito mais amigável e navegável.</t>
  </si>
  <si>
    <t>Uma vez que atuo em regime de teletrabalho, utilizo infraestrutura tecnológica, sem suporte da área DTIC para saber se estou utilizando da maneira correta. Talvez fosse interessante ter alguma espécie de suporte ou supervisão do equipamento utilizado, até pra não incorrermos em algum erro.
Quanto aos sistemas de informação, seria aconselhável que alguns sistemas "conversassem", por exemplo, Projudi e Sistema Uniformizado, pra que as guias de custas fossem geradas automaticamente, no momento em que o débito fosse gerado (ex. oficial cumpriu uma diligência, gera a pendência na conta de custas; foi expedida correspondência, imediatamente gera pendência). Tal facilidade geraria as guias de custas/emissão de boletos sem necessidade do preenchimento manual dos dados. Talvez, pelo menos, que o Sistema Uniformizado copiasse os dados relativos ao processo, tais como nome da parte, cpf, endereço, já seria interessante.</t>
  </si>
  <si>
    <t xml:space="preserve">
Há muita instabilidade nos serviços de rede e internet, bem como nos sistemas do TJPR, a exemplo do Projudi, que apresenta muita lentidão, erros e etc. 
Além disso as impressoras raramente funcionam de forma regular e os a maioria dos computados são antigos e defasados.</t>
  </si>
  <si>
    <t>Infraestrutura | Equipamentos | Projudi</t>
  </si>
  <si>
    <t xml:space="preserve">Investir em maquinário tecnológico novo para as comarcas do interior. </t>
  </si>
  <si>
    <t>Raramente encontro problemas na área de informática e, quando os tenho, prontamente sou atendido.</t>
  </si>
  <si>
    <t xml:space="preserve">Sistema Uniformizado poderia "puxar" automaticamente os dados do executado nas Guias de Recolhimento; reposicionamento das abas da página principal (início, recursos humanos, serviços, magistrados, corregedoria, contato) </t>
  </si>
  <si>
    <t>o mensageiro tem que melhorar o sistema de pesquisa para achar login de usuários de uma vara , pois eu digito lotação e comarca e ele só me retorna todos os usuários de todas as varas e não há que eu pedi , então passo muito tempo para encontrar uma maneira de achar os login de uma vara.</t>
  </si>
  <si>
    <t>Acho o Siga um pouco confuso.</t>
  </si>
  <si>
    <t>Criação de fóruns anuais entre servidores da área de informática e servidores utilizadores dos sistemas, para troca de experiência entre as necessidades dentro de cada secretaria e o entendimento acerca da possibilidade ou não de implantação dessas necessidades.</t>
  </si>
  <si>
    <t>Desenvolver um software mais estável, bem como adicionar mais acessibilidade unindo os programas, principalmente dentro do PROJUDI, pois auxiliaria melhor todos que utilizam.</t>
  </si>
  <si>
    <t xml:space="preserve">Os servidores do DTIC estão sempre impenhados em apresentar boas soluções as demandas. Merecem meus mais sinceros elogios </t>
  </si>
  <si>
    <t>O Sistema Siga poderia ser mais fácil, as opções estão muito dispersadas,...</t>
  </si>
  <si>
    <t>Seria melhor que qualquer tipo de atendimento pudesse ser realizado por telefone, como por exemplo dúvidas sobre o sistema Projudi, que sempre tem que ser feito pelo SIGA, que é demorado e nem sempre nos fazemos entender através de um texto escrito. 
Outro ponto importante, que fosse permitido o acesso remoto a computadores pessoais quando estamos em teletrabalho, pois ajudaria muito e pouparia tempo do servidor e também da equipe de informática, tendo explicar por telefone situações que temos dificuldades em entender, pois não temos formação em informática. Soube que retiraram este serviço de acesso remoto devido a reclamações de um único servidor. Então acho que deveria ser considerada a solicitação de retorno deste serviço, pois beneficiaria a todo o Tribunal. Poderíamos assinar um termo de concordância com o acesso, que isentasse de responsabilidade o servidor da área de TI. Não é justo que por uma desconfiança infundada de um único servidor, todo o resto dos servidores do Tribunal fiquem prejudicados sem este serviço.</t>
  </si>
  <si>
    <t>Recentemente a capacidade do e-mail foi reduzida. Isso dificulta muito o nosso trabalho quando precisamos fazer remessa de autos em declínio de competência para outros juízos fora da Justiça Estadual. Grata.</t>
  </si>
  <si>
    <t>PROJUDI apresenta instabilidades</t>
  </si>
  <si>
    <t xml:space="preserve">Gosto de todos os sistemas de informação, com exceção do sistema uniformizado, que precisa ser integrado com o sistema projudi, precisa de ferramentas otimizadas para parcelamento de custas e preenchimento de informações. Também acho que o sistema deveria ser diretamente vinculado ao contador para que ele lance os cálculos no sistema ou no projudi (e daí integrando ao sistema uniformizado) </t>
  </si>
  <si>
    <t>Eu acredito que a busca por artigos e informações referentes a problemas e soluções de TI devriam ser mais fáceis de encontrar, pois sempre que preciso de algo é muito demorado de achar.</t>
  </si>
  <si>
    <t>A base de conhecimento é de difícil acesso. Creio que deveria haver um "botão" na página inicial da intranet. É de conhecimento geral que o conteúdo lá é amplo e didático, mas sem um acesso fácil fica inócuo.</t>
  </si>
  <si>
    <t>Colocar rede Wifi nas varas seria interessante</t>
  </si>
  <si>
    <t>boleto de oficiais de justiça no sistema uniformizado. Se tem 4 diligências, em 4 lugares distintos e eu já tico se cada um é ou não mais de 30km (S, N, S, S), há a necessidade de ticar novamente informando (S, N, S, S) no passo seguinte?</t>
  </si>
  <si>
    <t>Sistemas lentos, e ainda sobre os sistemas, deveriam atualizar com mais frequência e trazer mais facilidades para otimizar o nosso trabalho... e sobre o site, do tj, se encontra tudo menos o que desejamos de tão carregado que está... é preciso facilitar nosso trabalho. 
Att</t>
  </si>
  <si>
    <t>Computadores mais modernos e sistemas mais atualizados, principalmente o windows, facilitaram muito mais</t>
  </si>
  <si>
    <t xml:space="preserve">Sempre muito bem atendida pelo setor, com solução das solicitações e ou chamados </t>
  </si>
  <si>
    <t xml:space="preserve">O sistema SIGA é muito confuso. </t>
  </si>
  <si>
    <t>No Hércules, quando se faz procedimento e conclui, deveria ter um ícone de exclusão com um tempo de 5 minutos para se realizar a alteração. Essa seria uma ótima maneira de se corrigir um erro e não ficar ligando no RH para alterar, o que demora. Há de se pensar numa ferramenta assim. Obrigado.</t>
  </si>
  <si>
    <t>Os sistemas de informação desenvolvidos pelo DTIC, principalmente no que diz respeito ao HERMES, ainda precisa de muita adequação, não atendendo 100% as obrigações que necessitam ser demonstradas aos órgãos de controle.</t>
  </si>
  <si>
    <t>Agradecemos pelo serviço, continuem com o bom trabalho.</t>
  </si>
  <si>
    <t>Em geral bom, com a ressalva que os pedidos feitos pelo SIGA demoram pra serem resolvidos.</t>
  </si>
  <si>
    <t xml:space="preserve">Na minha opinião para o atendimento de solicitações o sistema SIGA é confuso e difícil de utilizar. 
A SEI também acho difícil. No sistema uniformizado o parcelamento de guias também é trabalhoso, perde-se muito tempo.
</t>
  </si>
  <si>
    <t xml:space="preserve">Não são atividades diretas do DTIC, mas: reorganização da ordem das varas no balcão virtual, adicionando ALGUMA ordem, facilitando a localização pelas partes e advogados; maior estabilidade e velocidade pelo projudi, atendimento telefônico do dtic para casos urgentes.
</t>
  </si>
  <si>
    <t xml:space="preserve">Gostaria de aproveitar e agradecer o serviço prestado pelo servidor Dirceu Constantino Tedesco, que sempre de prontidão se mostra disponível para solucionar eventuais problemas. </t>
  </si>
  <si>
    <t>Prezados,
Gostaria que as comunicações para sugestões fossem melhor atendidas e respondidas, buscando soluções para o desenvolvimento e implementação das ideias. Implementar as designação de servidores (da informativa - desenvolvedores) para a execução dos trabalhos nas varas e gabinetes para entender as demandas e facilitar o fluxo de trabalho dentro do sistema.</t>
  </si>
  <si>
    <t>Poderiam criar um passo a passo para a utilização do SEI. 
No Projudi, em "analisados", poderia ser aberta a possibilidade de pesquisa com outros dados além do "nome da parte", como número do processo, por exemplo</t>
  </si>
  <si>
    <t>Satisfeito com os Trabalhos  Prestados.</t>
  </si>
  <si>
    <t>Mais espaço de armazenamento no e-mail</t>
  </si>
  <si>
    <t xml:space="preserve">Sou favorável à simplificação dos sistemas, principalmente porque a gente mexe com diversos sistemas muito diferentes entre si e, às vezes, temos dificuldade até mesmo para acompanharmos tudo. </t>
  </si>
  <si>
    <t xml:space="preserve">A Atualização dos equipamentos é fundamental para a eficiência dos serviços. </t>
  </si>
  <si>
    <t xml:space="preserve">Pesquisa ampla em que o resultado não apresentará boa parte da realidade.
1 - Os técnicos, quando contatados pessoalmente, são quase sempre atenciosos e buscam resolver os problemas da melhor forma possível quando não esbarram na burocracia que em muitas vezes não faz sentido.
Então no quesito humano a avaliação geral seria BOM para EXCELENTE
2 - Porém a estrutura (computadores, telefones, impressoras, scanners, etc.) deixa MUITO a desejar nas comarcas do interior.  Computadores lentos, scanners e impressoras que travam deixam o trabalho mais lento e geram um clima organizacional ruim, além de exigir MUITA paciência.
Então a avaliação da estrutura seria de REGULAR para PÉSSIMA
3 - Quanto aos sistemas, boa parte dos servidores compreende que não se cria, modifica, atualiza, melhora um sistema ou software do dia para a noite, PORÉM, se não da pra trocar o sapato apertado, pelo menos podemos tirar as pedra de dentro. Da para melhorar MUITO a ERGONOMIA dos sistemas.
</t>
  </si>
  <si>
    <t>Atendimentos | Equipamentos | Sistemas</t>
  </si>
  <si>
    <t>Sempre que precisei fui atendido pelo pessoal do DTIC, que prontamente sanaram minhas dúvidas e solucionaram problemas. Por isso a nota máxima.</t>
  </si>
  <si>
    <t>Os sistemas desenvolvidos são excelentes, o único problema que percebo são as quedas no sistema Projudi e no Global Protect. De vez em quando tenho que desinstalar tudo referente ao teletrabalho e reinstalar novamente para conseguir acessar a pasta compartilhada, mas de um modo geral, é ótimo.</t>
  </si>
  <si>
    <t>Trocar os computadores</t>
  </si>
  <si>
    <t>Não aceitam sugestões de melhorias no PROJUDI apresentadas pelos assessores, sendo que nós representamos uma classe que precisa (e muito) de atualizações no sistema para facilitar o trabalho.</t>
  </si>
  <si>
    <t>Computadores com o mínimo de memória RAM, poderia dobrar pra ficar mais estável. Voltar a dar acesso aos técnicos nos computadores domésticos para uma melhor qualidade no atendimento,  se houve algum problema pontual,  os demais servidores e serviços foram seriamente prejudicados. Meu note particular não acessa mais a rede VPN e o técnico que poderia resolver não pode acessar mais para ajudar. Com isso deixei de fazer mais tarefas.</t>
  </si>
  <si>
    <t xml:space="preserve">Os assessores da recursal possuem muita dificuldade por não ter os mesmos acessos que o magistrado em relação às sessões virtuais e presenciais. Uma sugestão seria ampliar o acesso da assessoria, pelo menos da chefia de gabinete, para as propostas de votos dos demais desembargadores em relação aos feitos nos quais atuamos com vogais, bem como divergências indicadas no sistema. </t>
  </si>
  <si>
    <t>Sistema SIGA pouco intuitivo e as respostas aos chamados têm demorado.</t>
  </si>
  <si>
    <t xml:space="preserve">Necessário aperfeiçoar com urgência o sistema CAJU (Cadastro de auxiliares da justiça). O sistema é simplesmente travado e não funciona corretamente para o perfil de servidor. O sistema de buscas é falho e inconsistente, além de outras dificuldades que apresenta. Para o perfil de auxiliar da justiça também não se apresenta funcional, com informações que precisam ser "garimpadas" pelo usuário, principalmente ao efetuar o cadastro. </t>
  </si>
  <si>
    <t>Algumas solicitações realizadas pelo SIGA demoraram para ser atribuídas, gerando lentidão no atendimento de algumas demandas. 
Ainda, o sistema SADE apresentou diversos erros neste ano de 2022, inclusive em valores da planilha de faturamento e contingenciamento. O SADE precisa urgentemente de melhorias, ou então ser adquirido um novo sistema.</t>
  </si>
  <si>
    <t>1. Sistema SIGA não possui uma navegação intuitiva. Em geral, é necessário telefonar ao DTIC para descobrir como fazer solicitações não usuais.
2. Sistema Projudi necessita, a meu ver, de melhores ferramentas de edição de texto. Além disso, há termos incorretos, a exemplo de Juiz Substituto 2º Grau - quando o correto seria Juiz de Direito Substituto em Segundo Grau. 
Também, quanto ao Projudi, sugiro que cada magistrado possa ter acesso ao tempo médio de conclusão de seus processos, pois é necessário abrir chamado pelo SEI à CGJ para que o NEMOC disponibilize, o que leva muito tempo e trabalho junto a este órgão, o que poderia ser facilmente acessado pelo relator.
3. Por fim, o wi-fi corporativo vem apresentando instabilidade, sendo que, anteriormente, cada gabinete possuía um modem que atendia muito melhor às necessidades da equipe.</t>
  </si>
  <si>
    <t>Clarividência às funcionalidades dos Sistemas, principalmente aqueles que possuem maiores dificuldades com a tecnologia. 
i - Identificar o grau de conhecimento técnico de cada servidor; 
ii - propor um curso específico pra estes, com base em seu conhecimento numa escala de 0 a 10; 
Até 3 conhecimento baixo - curso básico; 
de 03 a 06 conhecimento comum - curso básico + ferramentas específicas;  
de 06 à 09 - Conhecimento Intermediário - Direcionamento específico por função; 
de 10+ Avançado - foco na competência e referência instrutora na respectiva unidade de atuação e interface direta com o DTIC, a fim de eliminar ou encurtar caminhos com aberturas de chamados de complexidade inferior ou que possam ser resolvidos com a autorização de acesso simples.</t>
  </si>
  <si>
    <t xml:space="preserve">Que haja outra possibilidade de acesso, além do TEAMS para atendimento aos usuários. </t>
  </si>
  <si>
    <t>O sistema SIGA é muito ruim, difícil de usar, cheio de restrições. 
O atendimento por telefone deixa a desejar, poucas vezes consegui resolver meus problemas</t>
  </si>
  <si>
    <t>Disponibilizar mais computadores do modelo novo, pois os velhos estão muito lentos, demorados para iniciar e para realizar as tarefas cotidianas.</t>
  </si>
  <si>
    <t xml:space="preserve">Sugiro melhoras no nosso site do Tribunal de Justiça, a pesquisa no site externo é complicada, sempre puxa outros assuntos alheios. </t>
  </si>
  <si>
    <t xml:space="preserve">Não uso muito os sistemas de informação, só o hércules algumas vezes… no geral, vejo tudo certo e bem feito, principalmente a segurança dos sistemas </t>
  </si>
  <si>
    <t>- Facilitar a localização do suporte desejado no Sistema SIGA (menu de todas as opções no mesmo local)
- Integrar o Sistema Uniformizado ao PROJUDI (ex: expedir as guias diretamente no PROJUDI)
- Integrar todos os sistemas de busca de informações, bloqueios e desbloqueios no Sistema PROJUDI (RENAJUD, INFOJUD, INFOSEG, CRCJUD, dentre outros)
- Facilitar a informação de sigilo nas movimentações do PROJUDI no ato da juntada do documento (Ex: Na juntada do documento, ter um ícone para clicar se requer sigilo e, se for o caso, clicar na opção do sigilo necessário). Atualmente temos que juntar documento, retornar na movimentação e alterar o sigilo individualmente</t>
  </si>
  <si>
    <t>Pessoalmente, acho as divisões de assunto do SIGA bem difícil de encontrar o que estamos procurando, mas a opção de anotar como favorito acaba facilitando no dia-a-dia. 
O atendimento, no entanto, é sempre muito bom, obrigada pessoal!</t>
  </si>
  <si>
    <t>mais celeridades, mais valorização do quadro de funcionários, atendendo direitos que os tem nas carreiras e salários.</t>
  </si>
  <si>
    <t>Estabilidade do Projudi. Geralmente quando muda a aba, o sistema sai automaticamente.</t>
  </si>
  <si>
    <t xml:space="preserve">Adequação do Projudi das equipes multidisciplinares, como parte INTERNA do TJ e não externa, com ampliação de funcionalidades </t>
  </si>
  <si>
    <t xml:space="preserve">Melhorar o  SIGA-ME </t>
  </si>
  <si>
    <t>Vou apresentar sugestões gerais/gerenciais e sugestões pontuais de programação que talvez aqui possam ser "ouvidas" já que o SEI virou lugar de difícil obtenção de respostas com tramitações de sugestões absolutamente morosas:
1. Problemas ou situações que fogem do usual dificilmente são solucionados ou demoram muitos meses pra se ter alguma resposta, sobretudo aqueles que são encaminhados a outras instâncias do DTIC. Isso poderia ser melhorado.
2. Não há transparência em informar o nome do colaborador que atende o chamado ou lança questionamentos. Não sabemos se são estagiários, servidores, não temos como conversar com a própria pessoa quando ela não compreende o problema e dá uma solução inadequada. Isso poderia ser melhorado.
3. A base de conhecimento tem muita coisa desatualizada ou informa procedimentos que não são mais seguidos na prática e raramente contém conhecimento de novidades implementadas. Isso poderia ser melhorado.
4. Novidades do sistema são implementadas sem as devidas comunicações e acabamos descobrindo depois (e olha que leio todos relatórios de melhorias Projudi e vou lá mexer quando aparece algo). Isso poderia ser melhorado.
5. Há sistemas, a exemplo do uniformizado, que corrobora para morosidade processual por falta de implementação de soluções que se acredita sejam relativamente simples como o parcelamento automático de guias ou opção de reexpedição automática de guias quando vencidas. Isso poderia ser melhorado.
6. O script que roda o editor de textos de modelos Projudi é muito precário e "deforma" a maior parte dos modelos do sistema e olha que já tentei editar modelos em html, sem êxito também. Seria interessante a aquisição e implementação de um editor melhor perfeiçoado para que nossos documentos saiam formatados de forma mais profissional. Isso poderia ser melhorado.
7. A secretaria judiciária hoje em dia é responsável por movimentar processos por despachos (atos ordinatórios) e o processo vai concluso apenas pra decisões. Falta um campo lateral de texto interno similar ao que aparece a magistrados e assessores para que a secretaria não fique utilizando o lembrete e para que haja interação entre os setores da unidade (expedição, analise, etc). Isso diminuiria drasticamente a quantidade de erros de secretaria por haver melhor comunicação interna no processo.
8. Alterar a cor no PROJUDI de cada tipo de "realce" ajudaria e muito na análise processual, diminuindo falhas. Exemplo: movimento de servidores em azul, de advogados em verde, de juizes em vermelho, do sistema projudi em alaranjado, de promotor em lilás, etc. O eproc da justiça federal era assim pelo que me lembro.
9. Recebemos mais de 200 petições por dia e a ordem cronológica é o que nos salva. Mas tem advogado mal utilizando a ferramenta de urgência e assinala urgência pra qualquer coisa só pra forçar a secretaria a analisar a petição dele antes das demais. Deveria existir uma ferramenta pra se desmarcar urgência mal utilizada, ainda que tal ferramenta fique adstrita ao chefe de secretaria (perfil de diretor no sistema).
10. Há muito estagiário se identificando como servidor público no sistema e muito técnico assinando documentos como analistas. Isso é problema de ordem grave pois caracteriza informação falsa em documento público. O DTIC tem mecanismos pra solucionar isso de uma vez, sobretudo falhas do passado como gerar perfil de analista pra todo mundo. Isso poderia ser consertado.
Obrigado pela atenção de ler até aqui. Um forte abraço!</t>
  </si>
  <si>
    <t>atendimento pessoal mais ágil quando solicitado (no período da manhã, inclusive).</t>
  </si>
  <si>
    <t xml:space="preserve">Os equipamentos destinados ao primeiro grau não são de boa qualidade, principalmente no tocante a impressoras. </t>
  </si>
  <si>
    <t>Considerando a nossa realidade, a maior fragilidade está nos equipamentos, demora na substituição de impressora, conserto de aparelho retroprojetor e disponibilização de notebook para uso em capacitações e encontros com a rede de proteção. 
Quanto ao atendimento prestado pelas equipes do DTIC na região da comarca de Pato Branco, considero pertinente indicar que os servidores responsáveis sempre desdobram-se para atender de maneira célere as solicitaçoes realizadas</t>
  </si>
  <si>
    <t>Equipamentos | Elogios</t>
  </si>
  <si>
    <t>Necessidade de ampliação do espaço de armazenamento disponível nas máquinas para a realização das atividades cotidianas.</t>
  </si>
  <si>
    <t>Servidora efetiva ocupante com encargos especiais</t>
  </si>
  <si>
    <t>Utilizo um computador sem câmara e sem microfone e audio, no entanto tem serviço de vídeo conferência, seria interessante que, ao oferecer um serviço, fosse completa a utilização e disponibilização dos acessórios para tal.</t>
  </si>
  <si>
    <t>Agradeço todos os serviços prestados.</t>
  </si>
  <si>
    <t>gostaria de pontuar que o SAU é péssimo, o catálogo dos serviços é confuso e não tem lógica, sem falar que é dificil de entrar por muitas vezes, a opção correta, preferia o sistema antigo</t>
  </si>
  <si>
    <t>Excelente. Sempre muito bem atendido.</t>
  </si>
  <si>
    <t>Atualização das impressoras.</t>
  </si>
  <si>
    <t xml:space="preserve">Acho burocrático o acesso aos serviços de informática. Às vezes exigem que façamos requisição pelo PC, quando nem o PC funciona para a requisição ser feita. </t>
  </si>
  <si>
    <t>Gostaria de uma melhora nos equipamentos</t>
  </si>
  <si>
    <t xml:space="preserve">Minha maior dificuldade é com o SIGA, por duas razões: primeiro que considero um labirinto para chegar ao tema da solicitação de forma correta e segundo, algo que não ocorria no antigo SAU, é que algumas solicitações tem tido maior demora no atendimento. 
Ainda, seria excelente o Projudi ter mais integração com outros sistemas, como funciona hoje com o IIPR, mas acredito que isso não dependa somente do DTIC-TJPR. 
No mais, sou satisfeita com os serviços, inclusive atendimento e cordialidade quando procuro diretamente pelo TEAMS da equipe do NRI  (no meu caso atendida por Francisco Beltrão). </t>
  </si>
  <si>
    <t>Atendimentos | Projudi | Elogios</t>
  </si>
  <si>
    <t>Melhoria no atendimento total quando solicitado algo, evitando a abertura de sucessivos chamados.</t>
  </si>
  <si>
    <t>Acho que o Siga é mais complexo e menos lógico que o Sau era. Apesar de contar com ótimos profissionais, nem sempre levamos sorte nos atendimentos técnicos a distância. Tem os de boa vontade e preparados e outros nem tanto.</t>
  </si>
  <si>
    <t>De um modo geral os serviços oferecidos pelo DTIC-TJPR são muito bons e de muita serventia.</t>
  </si>
  <si>
    <t>EMPREGADO JUDICIAL</t>
  </si>
  <si>
    <t>Uma sugestão seria consultar quem abriu o siga e ver se realmente o problema foi sanado porque eles encerram o chamado muitas vezes e continuamos com o mesmo problema ou dúvida.</t>
  </si>
  <si>
    <t>Possíveis melhorias com relação ao sistema Teams.</t>
  </si>
  <si>
    <t>são solicitados pedidos e há muita demora pelo DTIC, inclusive um pedido desde o dia 18/11/2022 urgente não foi realizado, apenas inclusão de oficial de justiça em dois sistemas, plantão e central de mandados. Está parado a distribuição por causa desse simples procedimento. StatusAbertoResposta até
Em Branco
Resolução até22/11/2022 15:16Usuário AfetadoCLAUDINEY MARTINS LECHETATelefone(41)3622-2445, ramal 8005Ramal
Em Branco
ResumoINCLUIR OFICIAL NO PROJUDI PLANTAO LAPA E CENTRAL DE MANDADOS* Descrição
Solicitamos inclusão da nova oficial de justiça no projudi, central de mandados e plantao judiciario, nao puxa o nome
jkbp.tec
Jeane Kellen Barbosa Urbanich - Técnico Judiciário / oficial de justiça desde 16/11/2022
* ItemPROJUDI 1º GRAUData do Registro18/11/2022 15:16</t>
  </si>
  <si>
    <t xml:space="preserve">Agradeço imensamente a dedicação de todos que contribuem para o aperfeiçoamento contínuo dos sistemas.
Recordo que o fato de não existirem problemas a serem apontados significa que a atuação proativa e inovadora dos técnicos de informática possibilita que os usuários desempenhem seu papel precípuo com tranquilidade para dedicarem-se ao atendimento efetivo da população que se socorre do Judiciário. Sucesso a todos! </t>
  </si>
  <si>
    <t>o pessoal está sempre atualizado e disposto a ajudar. estão de parabéns,</t>
  </si>
  <si>
    <t>Poderia ser melhorado o contato com o DTIC, pois não há um canal direto atualmente.</t>
  </si>
  <si>
    <t xml:space="preserve">Equipamentos mais modernos, principalmente no que diz respeito a impressoras, uma vez que as utilizadas atualmente apresenta problemas recorrentes. 
A equipe de Maringá, qual presta serviços a nossa Comarca é uma excelente equipe e sempre auxilia no necessário  </t>
  </si>
  <si>
    <t>Sistema uniformizado deveria estar integrado ao Projudi ou pelo menos salvar as informações quando gera uma guia de custas, uma vez que tem que repetir e alimentar o sistema tudo novamente na hora de preencher para protesto (CCJ/CCNP)</t>
  </si>
  <si>
    <t>Precisamos de mais técnicos de TI.</t>
  </si>
  <si>
    <t xml:space="preserve">Melhorias no sistema Projudi:
Problemática:
Ausência de alertas aos assessores e estagiários quando do retorno ou recebimento dos autos para decisão do Juízo, reporto isso em razão de que, no expediente diário para encontrarmos os respectivos autos encaminhados ao Gabinete, devemos realizar a abertura manual de todas as Varas relacionadas ao Magistrado assessorado, isto gera duas situações que prejudicam a eficiência plena, sendo elas: 
(i)	o desprendimento de um tempo relativamente considerável, para que seja feita uma "garimpagem" em todas as Varas, visto que devemos fazer isso manualmente, filtrando inclusive individualmente cada uma delas, para conferir se naquele exato momento existe alguma decisão para ser tomada na hipótese de encontrar algum processo (lembrando que essa situação deve ser repetida inúmeras vezes durante o dia, pois ao terminar a busca, as primeiras consultas já podem ser consideradas desatualizadas); e
(ii)	risco de haver alguma demanda com urgência ser encaminhada após a última busca do dia, isso pode provocar que os autos fiquem para serem analisados no dia seguinte, ainda, se isso ocorrer na sexta-feira, provavelmente a localização desta pendência será verificada apenas na segunda-feira, o que não seria recomendável.
Proposta de Solução:
Pois bem, minha ideia para que estes gargalos sejam sanados seria haver uma espécie de notificação ou serviço PUSH, para que os assessores e estagiários que contribuem com o trabalho do Gabinete de determinado Magistrado, possam ser avisados, via mensagem de texto pelo celular, do encaminhamento de autos ao Juiz assessorado, importante ressaltar, que o uso do celular pessoal não traria prejuízo algum a nenhuma das partes envolvidas, pois o mesmo já é utilizado como meio de autenticação de acesso aos sistemas do TJ-PR, ainda, se fosse possível até mesmo um aplicativo próprio do Projudi apenas para o fim de informar esses recebimentos dos autos, configuraria um avanço incomensurável. Importante destacar ainda, que tais alertas e avisos devem contemplar inclusive os alvarás expedidos, pois nesses casos também é necessária a colaboração da assessoria na conferência deles.
Problemática:
A Busca de Audiências (caminho do Projudi: Audiências / Buscar Pauta) não possui a possibilidade de filtrar as solenidades pelo nome do Magistrado responsável do ato. 
Por isso, semanalmente devemos entrar em todos os processos com audiências designadas, para verificar se elas serão presididas pelo Magistrado assessorado, uma vez que, mesmo não sendo numerado com o final relacionado ao respectivo Juiz, sempre existe a possibilidade de ser um processo apenso, logo sem exceção, a busca semanal contempla a análise individualizada de todos os autos pautados para audiência naquela semana. 
Lembrando que essa análise tem que ser feita individualmente em cada Vara, sobrecarregando ainda mais essa busca quando se trata de Juiz Substituto, pois conforme já narrado, essa situação tem que ser repetida em todas as Varas que o Magistrado está relacionado. 
Proposta de Solução:
Permitir que a Busca de Audiências (caminho do Projudi: Audiências / Buscar Pauta) contemple sem seu filtro de seleção o nome do Magistrado responsável do ato, além disso, que tal busca não se limite à Vara de Atuação selecionada, que possa fazer a busca ativa completa em todas as Varas que o Juiz assessorado atue. Isso tornaria o sistema mais confiável, otimizaria o trabalho dos servidores do TJ-PR e ainda reduziria quase em sua totalidade o risco de alguma audiência ser “esquecida”, ou ainda não ter os autos analisados com cautela antecipadamente.
</t>
  </si>
  <si>
    <t>Três observações que levam à avaliação acima:
1) Há meses estamos tentando revogar o mandado de monitoração eletrônica nº 900031431-32 no sistema SEEU, referente à Execução de Pena nº 0000738-28.2009.8.16.0009, réu Alex Vieira, que inclusive está gerando inconsistência no sistema BNMP2, porém o magistrado não está conseguindo assinar o contramandado de monitoração, acusando o seguinte erro: "Erro na publicação da revogação de mandado de prisão (SESP/Celepar)". Já houve a extinção da punibilidade do réu e precisamos arquivar o processo, o que não é possível em razão dessa pendência. Aí o DTIC nos empurrou para o suporte do CNJ. Encaminhamos para o suporte do CNJ, que nos encaminhou de volta para o DTIC. O DTIC nos mandou novamente para o CNJ. E até agora não houve uma solução para o caso. Isso tudo além do tempo despendido com essas tratativas.
2) Também, há meses estamos com problemas para impressão de documentos nas impressoras Samsung 6555N. Quando os documentos são enviados para impressão, além de demorar muito tempo, a impressora imprime primeiro várias páginas de erro, para então imprimir o documento enviado. Muitas vezes acaba não imprimindo o documento, somente as páginas de erro. Isso vem gerando um enorme desperdício de papel em razão das impressões dos erros. Na semana passada os Técnicos do Núcleo de Informática estiveram aqui e tiveram que fazer uma "gambiarra" para solucionar provisoriamente o problema, a título de "TESTE", porém agora as impressões vão direto para a impressora e não para a central de impressão do TJ.
3) Outro fato diz respeito ao SIGA. É muito ruim para localizar o que precisamos quando vamos abrir um chamado. Além do mais, todos os chamados quando são encerrados geram uma "Pesquisa de Satisfação" para respondermos. Ora, se formos responder todas essas pesquisas de satisfação vamos perder muito tempo que deveria ser utilizado para o cumprimento das nossas atividades funcionais. Além do mais, porque vamos responder pesquisas de satisfação se não estamos satisfeitos.</t>
  </si>
  <si>
    <t xml:space="preserve">creio que mais investimento na área da informática serie interessante, visto a defasagem dos equipamentos.  </t>
  </si>
  <si>
    <t xml:space="preserve">Deveria existir um sistema único para todas as solicitações. </t>
  </si>
  <si>
    <t xml:space="preserve">melhorar qualidade da internet do fórum </t>
  </si>
  <si>
    <t>Atualizar a aba de expedição de mandados como fizeram com a aba de expedição de citação/intimação e ofício, onde da p destacar os documentos que quero que sejam enviados junto com o ar.
Disponibilizar como podemos gerar mais nomes de cumprimentos, ex Ofício CNSeg
Disponibilizar como podemos alterar a lista de agrupadores que utilizamos para enviar os processos para o magistrado.
Não demorar tanto em responder os chamados do SIGA
De resto, ótimo trabalho pessoal!</t>
  </si>
  <si>
    <t>Atendimentos | Elogios | Projudi</t>
  </si>
  <si>
    <t>há diversas melhorias que poderiam ser implantadas no sistema Projudi, porém, quando fazemos as sugestões elas ficam por meses pendentes de implantação. Acho que em relação ao Projudi deveria ter um canal de comunicação mais facilitado, por é o sistema mais utilizado. Algumas pequenas ferramentas de busca e filtro se implantadas agilizariam muito o dia a dia de assessores, como é o meu caso. Por exemplo, a cada atualização de página eu preciso selecionar novamente o juiz e a quantidade de processos por página. Se eu tivesse a opção de deixar fixo o juiz com quem eu trabalho e a quantidade de processos que eu acho necessário aparecer por página, sem que toda vez que atualizo a página eu tenha que novamente inserir essas seleções, isso já me economizaria muito tempo diariamente. São pequenas sugestões, que certamente muitos servidores tem a fazer, porém, o canal de comunicação relativo à sugestões ao sistema Projudi poderia ser bem mais simplificado.</t>
  </si>
  <si>
    <t>O sistema uniformizado poderia ser integrado ao PROJUDI, ou no caso de impossibilidade alterar a emissão das guias de custas finais/guias agrupadas (criminais) em relação ao parcelamento, tendo a possibilidade de informar o nº de parcelas e já sendo emitido todos os boletos em uma única vez. 
E ainda melhoramento no sistema, uma vez que de acordo com o art. 5º da Instrução Normativa 65/2021, o vencimento de 2 parcelas sem o devido pagamento, ocorrerá o vencimento antecipado das demais, o que não ocorre na prática. 
E ocorrendo tal vencimento, ainda é necessário a expedição de guias de custas finais para a devida comunicação ao FUNJUS, sendo trabalho dobrado à secretaria.</t>
  </si>
  <si>
    <t xml:space="preserve">o serviço está suprindo com o desenvolvimento do trabalho </t>
  </si>
  <si>
    <t>Sugiro que se faça um levantamento sobre as condições dos computadores e impressoras nas  comarcas das regiões metropolitanas de Curitiba, que acabam recebendo como os aparelhos velhos vindos de outro fórum. Aqui na comarca de São José dos Pinhais são velhos e a impressora do nosso setor também sempre apresenta problemas, além de não ser copiadora o que vem a prejudicar o andamento do processo, havendo necessidade de termos que nos deslocar para outros andares para fazer uma cópia.</t>
  </si>
  <si>
    <t>Visitas periódicas aos locais de trabalho.</t>
  </si>
  <si>
    <t xml:space="preserve">Colocar no PROJUDI os campos das restrições, junto com penhora no rosto dos autos, exceção de pré-executividade entre outros e regularizar este campo em todos os campos. 
Vinculação de guia, quando recolhido errado, não conseguimos vincular a vara da família, devido a inexistência de campo para realizar a vinculação da referida guia. 
Aumentar o número de opção de localizadores e agrupadores. 
Abertura de sistema para redistribuição de processos da Competência Delegada para a Justiça Federal. 
Um campo no projudi para a inclusão de todas as penhoras (sisbajud, renajud, etc).
</t>
  </si>
  <si>
    <t>Serviços ótimos e de boa qualidade, inclusive pela via remota.</t>
  </si>
  <si>
    <t>Explicação da utilização dos softwares disponíveis, melhorias do SEI.</t>
  </si>
  <si>
    <t>O sistema projudi precisa melhorar a capacidade de capacidade máxima para o arquivo que atualmente é de 4096 kb. Já ocorreu várias vezes de precisar colocar decisão maior que esta e não conseguir, ter que refazer a decisão toda e perder um dia porque o projudi não aceita decisão grande.
Há processos complicados e extensos que exigem decisões grandes.</t>
  </si>
  <si>
    <t xml:space="preserve">Há necessidade de computadores iguais ao de magistrados e servidores para estagiários e salas de audiências do CEJUSC. O app Microsoft Teams exige um computador mais novo, senão ele trava demais.
O PROJUDI precisa de melhorias para o CEJUSC, há situações como Fórum de Conciliação Virtual, resultado de Práticas Restaurativas com respostas somente para audiências do criminal. O Cejusc não consegue repassar no sistema muitos resultados de suas atividades porque simplesmente é copiada plataforma de respostas de JUIZADOS ESPECIAIS e VARAS CRIMINAIS.
Deveria ser possível juntar sugestões só dessas áreas em um único SEI para servidores do estado todo postarem as sugestões unificadas de melhorias </t>
  </si>
  <si>
    <t>Equipamentos | Projudi</t>
  </si>
  <si>
    <t>A especificidade do trabalho das equipes técnicas não é contemplada nos sistemas institucionais disponíveis, de modo que os fluxos de trabalho demandam das comarcas iniciativas locais que poderiam servir como base para o desenvolvimento de um sistema específico para as equipes técnicas pelo DTIC.</t>
  </si>
  <si>
    <t>Deveriam melhorar a manutenção dos elevadores</t>
  </si>
  <si>
    <t xml:space="preserve">Para nós que precisamos do SGP, o novo fluxo, que depois de mais de 3 anos, continuamos sem poder testá-lo.
</t>
  </si>
  <si>
    <t>Tenho alguns apontamentos sobre o SIGA. Na unidade em que trabalho (UEA/CGJ), e para as demandas que abro no SIGA (relativas ao Programa GESPRIJUD da CGJ), o prazo de 48 horas quase nunca é observado. Muitas vezes o chamado só é resolvido se eu (ou outra pessoa da minha equipe) entrar em contato com algum servidor responsável no DTIC, via Teams. Do contrário, o chamado fica aguardando sem andamento, com prazo extrapolado.
Sugiro também que seja inserida a informação de DATA no campo de "Atualizações" do SIGA aberto. Lá só é colocado o andamento de atribuição, de maneira bem genérica, sem indicar o momento/data em que isso ocorreu.
Por fim, sugiro a criação da possibilidade de REABERTURA do chamado quando este for encerrado pelo responsável pelo atendimento, mas que ainda demande alguma retificação ou incremento do chamado. Em tais situações, já nos foi dito informalmente que a solução seria a de fazer um novo chamado, e informar o número do antigo no corpo da solicitação, o que parece não ser uma solução adequada.</t>
  </si>
  <si>
    <t>O siga é um sistema burocrático e muitas vezes desestimula a abertura de solicitações, em alguns casos ele vincula chamados a chefia imediata que nem sempre está disponível, tem substituto ou sabe usar o sistema.
O sistema antigo SAU, em que pese simples, é considerado mais acessível e célere pra usar pelos usuários.
Dependendo do navegador as opções somem no Siga (ex abrir chamado) e não existe aviso no sistema sobre isso, em um caso específico tive que usar o navegador Edge da Microsoft.. imagina o tempo até testar essa opção, quando nos acostumamos com Firefox e Chrome.
Sugiro que a opção de abrir um chamado direto (explicando o motivo e possibilitando a juntada de anexos) seja  disponibilizada de forma mais acessível.</t>
  </si>
  <si>
    <t>Abertura de canal via teams</t>
  </si>
  <si>
    <t>O sistema Hércules é limitado, tanto para funções administrativas simples, quanto para relatórios de gestão.</t>
  </si>
  <si>
    <t>Sempre recebi atendimentos eficientes com bastante qualidade, excelência, profissionalismo e atenção. Parabéns!</t>
  </si>
  <si>
    <t>Simplificação do Sistema de Protocolo SEI</t>
  </si>
  <si>
    <t>Os computadores do NAE Londrina encontram-se lentíssimos, dificultando os trabalhos. Os sistemas demoram muito tempo para abrir por causa dessa lentidão o que traz desânimo para os servidores e consequentemente o prejuízo para os jurisdicionados.</t>
  </si>
  <si>
    <t>O sistema poderia ser mais intuitivo.</t>
  </si>
  <si>
    <t xml:space="preserve">Deveria ser prestado auxílio para computadores de funcionários que atuam em home office. Não digo em relação a questões eminentemente pessoais, mas em termos de desempenho da máquina ou eventuais problemas técnicos que possam atrapalhar o trabalho do assessor. </t>
  </si>
  <si>
    <t>DTIC não oferece suporte para o MacOS. Diversas dificuldades para utilização dos sistemas no navegar Safari (a exemplo, sistema Hercules apresenta mensagem de incompatibilidade a todo momento, mesmo funcionando). Meio adotado para conversão dos videos (WinFF) não possuem suporte no Mac e o "auxílio" que recebi foi ou adquirir um computador com Windows ou pedir para outra pessoa converter.</t>
  </si>
  <si>
    <t>Realizo teletrabalho, acho que seria bom, se o TJ fornecesse a estrutura tecnológica para nos também, pois trabalhamos com a nossa estrutura e as vezes passamos por alguma dificuldade</t>
  </si>
  <si>
    <t xml:space="preserve">Os sistemas desenvolvidos pelo TJPR são muito bons. Mas algumas melhorias seriam interessantes, como integração do Projudi com sistemas externos, ou até mesmo com o sistema uniformizado. </t>
  </si>
  <si>
    <t>Está ótimo, tudo explicado, tudo bem organizado.</t>
  </si>
  <si>
    <t xml:space="preserve">Sistema PROJUDI trava muito, cai muito. sugestão para tentar melhorar. </t>
  </si>
  <si>
    <t xml:space="preserve">Aos Conciliadores, deveria ser oportunizado um treinamento ou manual, antes de iniciarmos as conciliações. Não esperar termos  problemas com ao teams por exemplo para termos que resolver enquanto fazemos a audiência, por não gravar, não baixar o vídeo, de termos de que limpar as audiências do one drive e lixeira. </t>
  </si>
  <si>
    <t xml:space="preserve">As constantes inovações do DTIC, notadamente aquelas que impõe ao magistrado o preenchimento de dados, que com todo o respeito, não são de sua competência, burocratizam os sistemas e atrasam a prestação jurisdicional.  </t>
  </si>
  <si>
    <t>Projudi poderia ser melhorado, o e-proc traz mais facilidades ao ser utilizado e com maior quantidade para carregamento dos arquivos sem travar</t>
  </si>
  <si>
    <t>precisa-se de um local de atendimento on-line rápido para tentativa de resoluções. hoje em dia tem que ficar ainda tentando ligar ou mandar e-mail. Tem situações que são muito urgentes e nao da tempo pra isso.</t>
  </si>
  <si>
    <t>Necessidade de proporcionar um sistema de processo eletrônico PROJUDI mais estável aos utilizadores</t>
  </si>
  <si>
    <t>Pelo menos no meu caso que sou Oficial de Justiça, os computadores, scanners, só recebemos refugo, ou seja, os equipamentos bons são destinados a juízes e escrivania. Para Oficiais de Justiça, são repassados os equipamentos que já foram muito utilizados pelas escrivanias. Assim recebemos poucos computadores e scanner e ainda lentos.</t>
  </si>
  <si>
    <t xml:space="preserve">Mediador em formação </t>
  </si>
  <si>
    <t>Os servidores que atendem os chamados deveriam ser mais preparados, solicitei várias vezes a instalação de um software para exercer o meu trabalho no TJ (prédio) e não consegui. No notebook do TJ, para exercício do Teletrabalho, consegui  e o atendente foi bem atencioso!</t>
  </si>
  <si>
    <t>disponibilizar computadores mais rápidos e se possível desenvolvimento de softwares particulares do Tribunal para otimização e divisão de pdfs e videos grandes, não dependendo de apps de outras empresas por questões de segurança dos dados manipulados para juntar em certos sistemas do TJ que não comportam o tamanho exagerados de pdf e vídeos.</t>
  </si>
  <si>
    <t>Principalmente no Sistema Projudi, o qual utilizamos na maior parte do tempo, há algumas alterações que ajudariam quem movimenta os processos, na questão de agilidade, efetividade, etc., porém, quando aberto chamado por mim algumas vezes, se esbarrou nas burocracias que ao meu ver são desnecessárias (ex: é o juiz que tem que solicitar, o CNJ não aprova essas mudanças), o que ao meu ver não precisaria, tendo em vista que são funcionalidades utilizadas por nós servidores na movimentação dos processos e que entendemos ser necessárias, mas é respondido que não temos autonomia para solicitar as alterações.</t>
  </si>
  <si>
    <t>A tecnologia está cada vez mais presente na vida de todos, e acredito que a modalidade de audiência virtual/videoconferência deve ser mantida, claro que priorizando atendimento presencial para aqueles que possuem dificuldade ou não possuem acesso a internet. Na comarca em que atuo, está sendo de grande valia a tecnologia, comarca de interior, muitas vezes o acesso até o fórum é distante, e com a videoconferência facilitou muito.</t>
  </si>
  <si>
    <t>Poderia ter uma pesquisa que se autocompleta, as vezes é complicado achar o assunto. 
Ainda poderia o sistema aceitar o novo nome da parte/CPF no PROJUDI pois é enviado a ratificação e ela acaba não sendo realizada e é necessário cadastrar novamente a parte com o CPF apresentado.</t>
  </si>
  <si>
    <t>Muito demorado a resolução de problemas, que as vezes envolve urgências, como por exemplo réu preso.
Tive um chamado que demorou dois meses</t>
  </si>
  <si>
    <t>Muitos dos computadores que são enviados para utilização no 1º grau já vem usados e velhos; temos 2 impressoras e uma, de tão obsoleta, não tem software para instalar, então, não funciona; a outra impressora tem tantos problemas que ocasionam falhas no funcionamento, estresses. O TJPR poderia prestigiar o 1º grau mandando bons equipamentos!</t>
  </si>
  <si>
    <t xml:space="preserve">Computador lento com muitos travamentos. </t>
  </si>
  <si>
    <t xml:space="preserve">não sabemos quem atende o chamado, apenas quando é concluído. O chamado mesmo quando ligamos não é atendido com urgência, mesmo se solicitado. </t>
  </si>
  <si>
    <t>não tenho sugestões, pois o trabalho é excelente.</t>
  </si>
  <si>
    <t xml:space="preserve">Acredito que desde que o sistema mudou para o SIGA piorou MUITO... Demora nos atendimentos, Muitas demandas devolvidas sem solução. 
A Criação do balcão virtual para nós foi uma porcaria, pois as pessoas mais humildes usam somente o whatsapp. </t>
  </si>
  <si>
    <t>os serviços realizados pelos profissionais são ótimos porém ao meu ver uma ou duas vezes por ano teria que haver uma manutenção preventiva dos equipamentos com a troca de periféricos  de alguns equipamentos .</t>
  </si>
  <si>
    <t>Divulgação de todos os canais de atendimento.</t>
  </si>
  <si>
    <t>PSS</t>
  </si>
  <si>
    <t>A internet no TJPR ruim, na verdade péssima.
telefone fixo frequentemente não funciona. Já é a segunda comarca q trabalho e não é fato isolado. As pessoas ligam e não conseguem nos contatar. 
Não temos wifi nos foruns, usamos nossos proprios celulares e rede de dados para qualquer uma das opções de segurança dos sistemas. 
Esta semana ESTAMOS A SEMANA TODA SEM INTERNET NA COMARCA - USANDO A REDE DE DADOS POR TETHERING PARA TRABALHAR.  
Impossivel falar com as partes hoje sem usar rede whatsapp, e as equipes tecnicas, como eu, sempre usando meu celular e rede de dados por minha propria conta.</t>
  </si>
  <si>
    <t>Atendimentos | Infraestrutura</t>
  </si>
  <si>
    <t>em relação às soluções digitais: 
o balcão virtual ainda acho pouco intuitivo para o usuário externo, e ter que ingressar na reunião depois de pedir o atendimento implica em muitos não ingressarem e não conseguirem atendimento, acredito que o balcão deveria ter menos etapas para o cidadão chegar ao atendimento. 
O teams para reuniões internas é muito bom, mas para audiências ainda não se mostra a melhor solução. A limitação de uso a quem cria a sala é contraproducente dentro de uma unidade, em que a pessoa que cria o link não é a mesma que faz a reunião. 
Peço encarecidamente que o Tribunal considere a possibilidade de voltar a usar o cisco para audiências que se mostrava uma ferramenta mais adequada e com melhores recursos para audiências.</t>
  </si>
  <si>
    <t>no geral o serviço é prestado de forma satisfatória, único ponto negativo é a questão de comunicação, quando existem erros nas plataformas e aplicativos, as orientações/informações chegam atrasadas, dependendo da falha pode gerar stress no ambiente de trabalho. Portanto, seria necessário comunicar com mais agilidade as falhas que eventualmente acontecem nos softwares.</t>
  </si>
  <si>
    <t>A sugestão está na melhoria da internet, muitas vezes ocorre do Teams não carregar por horas. Além disso, melhorar também o período de atualização do site, quando atualizamos alguma informação em um texto já publicado a correção na internet/intranet demora muito para ser feita a mudança. Obrigada!</t>
  </si>
  <si>
    <t>a solicitação de serviços pelo SIGA é um pouco difícil, principalmente para explicar o problema .. Deveria ter mais atendimento remoto ou permitir atendimento com áudio.</t>
  </si>
  <si>
    <t>Terceirizado</t>
  </si>
  <si>
    <t>Um aumento no ato do Juiz leigo seria muito bom</t>
  </si>
  <si>
    <t>Projudi lento e trava demais, atrasando o trabalho e produtividade do Magistrado, obrigando-o a trabalhar fora do horário de funcionamento do fórum para dar conta do prazo e quantidade de conclusões. Ademais, o sistema de assinatura digital é demasiadamente burocrático, abrindo várias telas para possibilitar a assinatura, o que também atrasa o trabalho realizado pelo magistrado.</t>
  </si>
  <si>
    <t>O atendimento é perfeito para os problemas cotidianos, mas quando é algo mais complexo deixa a desejar. Uma sugestão seria ter um grupo mais capacitado para atender apenas os chamados complexos.</t>
  </si>
  <si>
    <t>Considero que os computadores disponibilizados para os servidores de primeiro grau são ruins, sempre dão problema, são lentos, muitas vezes desligam enquanto estamos trabalhando, períodos que a informática formata o equipamento. Apesar de já ter solicitado, não temos câmeras suficientes para fazer videoconferências e necessitamos, pois participamos de reuniões com outros serviços da rede de proteção. Não temos um sistema informatizado para a organização e distribuição do trabalho das equipes interdisciplinares.</t>
  </si>
  <si>
    <t>As respostas regulares e ruins se referem principalmente a 04 questões primordiais: 
1 - falta de atendimento em plantão do DTIC para acompanhar o plantão dos magistrados a fim de solucionar problemas urgentes fora dos horários normais do P. Judiciário. 
2 - Inumeras implementações no Projudi que são importantes, sugeridas, porém são ignoradas. 
3 - Falta de participação dos magistrados na formulação das alterações do Projudi do ponto de vista do usuário. 
4 - A plataforma SIGA precisa de melhorias para se tornar amigável. Há situações em que a plataforma não é intuitiva, e necessita do auxilio de servidores para ser utilizada. Poderia haver uma busca inteligente, para direcionamento da tela específica que o usuário necessita para solucionar sua questão.</t>
  </si>
  <si>
    <t>Atendimentos | Plantão | Projudi | Sistemas</t>
  </si>
  <si>
    <t>Consulta periódica por meio de reuniões com servidores das Comarcas para eventuais aprimoramentos e ajustes em funcionalidades dos sistemas</t>
  </si>
  <si>
    <t>Está tudo ótimo para mim !</t>
  </si>
  <si>
    <t>Quando se faz necessário algo no projudi, o atendimento via telefone do DTIC sempre pede para abrir SIGA, e quando é necessário cobrar que seja resolvido, porque tem SIGA aberto há muito tempo sem resolução, nunca temos o contato da equipe do Projudi para resolver. Deveria ter uma atendimento telefônico ou por teams para falar com o pessoas responsável pelo atendimento dos SIGAs</t>
  </si>
  <si>
    <t>Melhoria das impressoras para os setores que fazem atendimento ao público e dependem disso.</t>
  </si>
  <si>
    <t>Mediador Judicial</t>
  </si>
  <si>
    <t>Das experiências que tive, o atendimento sempre foi célere e eficiente.</t>
  </si>
  <si>
    <t>A solicitação para a resolução de problemas tecnológicos através de chamado pelo sistema siga é muito burocrática e demorado, preferia quando era realizado por telefone</t>
  </si>
  <si>
    <t>Troca dos scanners e impressoras do 1º grau por estarem estragados ou apresentando defeitos constantes pelo tempo de uso.</t>
  </si>
  <si>
    <t xml:space="preserve">O siga é complicadíssimo em relação ao SAU. 
Computadores velhos e lentos... </t>
  </si>
  <si>
    <t>Participação de servidores do 1º grau nas avaliação de prioridades</t>
  </si>
  <si>
    <t>O Siga é um sistema que não atende os NRis do interior, ele é muito ruim. Se gera tantos relatórios como foi enfaticamente dito sobre ele, não nos foi mostrado como. Os parâmetros de pesquisa não funcionam. Nem um simples número de plaqueta ele encontra. Vários serviços ainda estão desabilitados ou com cadastro incompleto. Quase 2 anos da implantação e não houve melhora alguma. Interface confusa e poluída. A maioria dos nossos usuários reclama que tem dificuldades para abrir chamados. Uma solução burocrática e muito cara, quase 3 milhões de reais.</t>
  </si>
  <si>
    <t xml:space="preserve">Os computadores do primeiro grau estão cada dia mais sucateados, a grande esmagadora maioria não funcionam direito, desligam sozinhos e são extremamente lentos, dificultando e muito o trabalho a ser desenvolvido. As impressoras estão em um estado lamentável, toda hora elas dão problema.
 A internet na comarca de Toledo oscila muito também, e seria importante a disponibilização de wifi no fórum. </t>
  </si>
  <si>
    <t xml:space="preserve">vejo que poderia haver melhoria na comunicação, especialmente para abertura de chamados via SIGA, onde faltam opções para diversos pedidos... penso que o campo de solicitação poderia ser "aberto" . no mais, o pessoal da equipe é bem atencioso e educado, especialmente pelo atendimento por telefone. </t>
  </si>
  <si>
    <t>Gostaria de indicar nos casos quando o advogado da parte morre, fica impedido ou suspenso pela OAB, que esta informação constasse não somente na "aba - partes e outros", mas também na "aba - movimentações", onde se analisada as petições, evitando lançar despachos, decisões e sentenças, quando deveria intimar a parte para regularizar a representação processual.</t>
  </si>
  <si>
    <t>Certificar que cada impressora disponibilizada esteja funcionando com 100% de qualidade.</t>
  </si>
  <si>
    <t>Verificar o que de fato precisa ser desenvolvido pelo DTIC e o que pode ser adquirido, em termos de software, de outros tribunais ou comprado no mercado, para que possa haver melhor utilização da mão de obra no desenvolvimento de ferramentas.</t>
  </si>
  <si>
    <t xml:space="preserve">Atualização dos computadores por mais rápidos e mais espaço na nuvem. </t>
  </si>
  <si>
    <t xml:space="preserve">Nada a reclamar da equipe, sempre atendem de imediato, ajudam, tiram dúvidas sempre muito prestativos. Admito que não confio no Teams, já tive vários problemas com esse aplicativo que não salvam as mídias e ou somem, tendo que realizar novamente audiências e júri em razão do desaparecimento das mídias. </t>
  </si>
  <si>
    <t>Melhor e mais rápido atendimento nas solicitações do SIGA</t>
  </si>
  <si>
    <t>Simplificação do procedimento de certos chamados para habilitar acesso a sistemas. Hoje alguns procedimentos são complicados e demorados. Por exemplo, os chamados que precisam da aprovação da chefia imediata ou até mesmo do magistrado para liberar o acesso. Em alguns casos, é a chefia imediata ou o próprio magistrado que tem que abrir os chamados. Uma simplificação seria o próprio servidor poder abrir o chamado e a chefia imediata ou o magistrado apenas precisar dar ciência e aprovação.</t>
  </si>
  <si>
    <t xml:space="preserve">Favor incluir funcionalidades no Mensageiro parecidas como as do e-mail, por exemplo para encaminhar mensagens mais de uma vez e para novos usuários, o que facilita em muito o envio de novas comunicações. </t>
  </si>
  <si>
    <t>Melhoria na integração dos sistemas externos com o PROJUDI.</t>
  </si>
  <si>
    <t>Os aparelhos e equipamentos estão desatualizados, a assistência não é célere.</t>
  </si>
  <si>
    <t>Muitas vezes quando é disponibilizado os sistemas, não tem o modo de uso então nós usuários ficamos tentando adivinhar como utilizar e só depois de um bom tempo que está sendo utilizada a ferramenta, o DTIC disponibiliza um passo a passo, então eu acho que deveria  de ser disponibilizado a forma como usar junto com o lançamento do sisitema</t>
  </si>
  <si>
    <t>Via de regra os atendimentos de problemas comuns são feitos com eficiência e agilidade.
Entretanto, tenho duas questões pendentes.
Uma de julho que nunca responderam o SIGA.
Outra situação foi que o técnico/analista iniciou o atendimento via TEAMS (justamente porque via SIGA foi impossível atender ante a especificidade do caso) e ficou de dar resposta depois, não respondeu. Nunca mais.
Chamei outros dois dias, o técnico visualizou e não respondeu nada.
Então não se pode dizer que o serviço tem sido 100% pois em casos não corriqueiros, não há resposta, quanto mais solução.</t>
  </si>
  <si>
    <t xml:space="preserve">01 - Criação de Ferramenta junto ao Sistema Uniformizado que permita a geração automática de todas guias de recolhimento, com datas de vencimento diferentes, na hipótese de custas iniciais ou finais parceladas;
02 - Criação de um crachá virtual com QRCode ou qualquer outro meio de autenticação, que permita a fácil identificação funcional de quem procede as citações e intimações de maneira eletrônica, com a finalidade de trazer maior confiabilidade na comunicação;
03 - Criação de ferramenta no sistema PROJUDI que fixe a competência territorial das ações judiciais de maneira autómatica mediante a comunicação do CEP, no cadastro da ação pelo advogado;
04 - Criação de ferramenta no sistema PROJUDI que expeça as certidões explicativas e de objeto e pé de forma automatizada como no sistema EPROC do TJ/SC;
05 - Criação de ferramenta de confirmação de recebimento de SEI, principalmente para os SEIs encaminhados para Caixa Econômica Federal.
</t>
  </si>
  <si>
    <t>Seria interessante que a intranet e demais sistemas tivessem uma intervenção de um UX, especialista em usabilidade, para deixar os sistemas mais intuitivos. Faria diferença gigante na produtividade e na velocidade de se adaptar a novos sistemas.</t>
  </si>
  <si>
    <t>SIGA - Alguns chamados demoram muito para atendimentos. Como não somos expert em informática, alguns atendimentos, quem sabe por nosso desconhecimento de como solicitar, são difíceis de serem localizados no Menu do SIGA. 
P. Ex chamado EQUIPAMENTOS 132915 - Câmera de segurança que não está ligada. Até a presente data tal chamado não foi atribuído ou movimentado. 
P. Ex chamado CORREÇÃO/UNIFICAÇÃO DE CADASTRO DE PARTE - S70765 - Cumprimento de Ata da Correição. Até a presente data não teve retorno (Correição em 2021).</t>
  </si>
  <si>
    <t>Instituir um plantão de informática para atendimento de questões urgentes fora do horário do expediente forense.</t>
  </si>
  <si>
    <t>Creio ser necessária uma melhor maneira de conectar os computadores às impressoras.
Além disso, até pouco tempo atrás, o projudi sempre apresentava problemas durante o expediente forense.
Neste compasso, a pasta compartilhada também apresenta alguns problemas, bem como há uma certa incompatibilidade do windowns 11 com o software teletrabalho, o que ocasiona que tal aplicativo fique com as letras e imagens embassadas.
No mais, acredito que seja necessário, pelo menos na comarca onde trabalho, abrir um chamado para arrumarem definitivamente as impressoras, as quais falham constantemente.</t>
  </si>
  <si>
    <t>É frequente vermos o sistema Projudi travar com frequência, falta de suporte em todos os setores quando se trata de nobreaks e ficamos sem respaldo nenhum pelo TJ</t>
  </si>
  <si>
    <t>É possível ouvir os servidores que atuam especificamente em suas áreas, quando da elaboração de modelos de documentos e na prática a aplicação do sistema?</t>
  </si>
  <si>
    <t>problemas principalmente com as impressoras que são antigas e tem tido vários problemas</t>
  </si>
  <si>
    <t>O sistema SIGA é pouco funcional, cheio de divisões e leva muito mais tempo para abrir um chamado/solicitação do que o sistema antigo da intranet. Isso causa uma perda de tempo muito maior do que simplesmente poder enviar um e-mail. 
Sei que são milhares de servidores para pouca gente no departamento, mas deveriam considerar uma ferramenta mais fácil, de poucos cliques, onde a informação necessária é facilmente acessada. Uma "árvore" de opções ou uma busca seria mais fácil do que ir clicando até descobrir onde está o que você precisa. 
As modificações no PROJUDI são poucas, levam tempo e não há nem tempo nem ânimo para considerar preencher um formulário super extenso no SEI para sugerir qualquer alteração.
O sistema é feito por analistas que aparentemente nunca trabalharam em secretaria, principalmente no 1o. grau, pois as opções dadas nunca abrangem todas as necessidades de um processo, seja cível ou criminal, pois já trabalhei nas duas competências. Tirando isso, o atendimento da Regional de Maringá é excelente, os servidores são sempre dispostos e atenciosos.</t>
  </si>
  <si>
    <t>Melhorar o aplicativo Microsoft teens, esse sistema oscila muito a conceção.</t>
  </si>
  <si>
    <t>Péssimo. Transfere todas suas atribuições ao próprio usuário.</t>
  </si>
  <si>
    <t>Contagem de Lotacao Funcional</t>
  </si>
  <si>
    <t>Total Geral</t>
  </si>
  <si>
    <t>Contagem de Vinculo Funcional</t>
  </si>
  <si>
    <t>Contagem de Pergunta 9</t>
  </si>
  <si>
    <t>PESQUISA DE SATISFAÇÃO DE TIC EM 2022 (SEI !TJPR 0126418-38.2022.8.16.6000)</t>
  </si>
  <si>
    <t xml:space="preserve">Comentário  78: 
Apenas registro elogio ao servidor Ivan Kluconski de Campos, Técnico em Computação, do NRI Guarapuava-PR, que atende esta Comarca de Cantagalo-PR, sempre de forma urbana, ágil e eficiente, seja no atendimento remoto como no atendimento presencial, buscando sempre a solução rápida dos problemas, educação e gentileza. 
* Nota Geral: 5 - Excelente | Perfil: Servidora ou servidor ocupante de cargo em comissão | Lotação: Primeiro Grau *
 </t>
  </si>
  <si>
    <t xml:space="preserve">Comentário  92: 
01) Agradeço a gentil, a prestativa, a eficiente ajuda que a equipe do DTIC sempre me atendeu.
02) Solicito a gentileza da volta ao atendimento remoto aos usuários em seus equipamentos em casa, pois tenho dificuldade em entender o Vocabulário de Informática. E creio que o(a)s Servidore(a)s mais velhos também tem essa dificuldade.
Maria Stella Deiana
* Nota Geral: 5 - Excelente | Perfil: Servidora concursada ou servidor concursado | Lotação: Segundo Grau *
 </t>
  </si>
  <si>
    <t xml:space="preserve">Comentário  170: 
Na minha atual visão, não tenho sugestões para melhorar o serviço já que considero Excelente.
* Nota Geral: 5 - Excelente | Perfil: Servidora concursada ou servidor concursado | Lotação: Segundo Grau *
 </t>
  </si>
  <si>
    <t xml:space="preserve">Comentário  219: 
creio que o DETIC já tem se empenhado constantemente visando a melhoria dos serviços prestados
* Nota Geral: 5 - Excelente | Perfil: Servidora concursada ou servidor concursado | Lotação: Secretaria *
 </t>
  </si>
  <si>
    <t xml:space="preserve">Comentário  371: 
ao meu ver, e pela utilizações realizadas, estão ótimos.
* Nota Geral: 5 - Excelente | Perfil: Serventuário ou foro extrajudicial   | Lotação: Primeiro Grau *
 </t>
  </si>
  <si>
    <t xml:space="preserve">Comentário  402: 
Só tenho que agradecer ao pessoal do DTIC que sempre me auxiliou quando precisei. E não foi qualquer auxílio: são atenciosos, entendem o lado do servidor, preocupam-se muito em solucionar as nossas dificuldades. Gostaria muito que fossem todos do DTIC muito valorizados, porque são, para mim (para todos), muito importantes. 
* Nota Geral: 5 - Excelente | Perfil: Servidora concursada ou servidor concursado | Lotação: Primeiro Grau *
 </t>
  </si>
  <si>
    <t xml:space="preserve">Comentário  414: 
Somos prontamente atendidos quando solicitamos. Não me ocorre no momento situações que mereçam alterações para melhoria.
* Nota Geral: 5 - Excelente | Perfil: Servidora concursada ou servidor concursado | Lotação: Segundo Grau *
 </t>
  </si>
  <si>
    <t xml:space="preserve">Comentário  489: 
Creio que o DTIC vem realizando um excelente trabalhado e está constantemente buscando melhorias nos sistemas informatizados, porém no momento não tenho uma sugestão considerável para fornecer. 
* Nota Geral: 5 - Excelente | Perfil: Servidora concursada ou servidor concursado | Lotação: Primeiro Grau *
 </t>
  </si>
  <si>
    <t xml:space="preserve">Comentário  497: 
Parabenizar a equipe do DTIC, sobretudo, pela excelência e prontidão no atendimento sempre que precisei.
* Nota Geral: 5 - Excelente | Perfil: Servidora concursada ou servidor concursado | Lotação: Primeiro Grau *
 </t>
  </si>
  <si>
    <t xml:space="preserve">Comentário  529: 
Trabalho com o TJPR desde 2009 e a evolução dos serviços de informática e tecnologia são evidentes! 
* Nota Geral: 5 - Excelente | Perfil: Servidora ou servidor ocupante de cargo em comissão | Lotação: Primeiro Grau *
 </t>
  </si>
  <si>
    <t xml:space="preserve">Comentário  617: 
O DTIC sempre é ágil e disposto a ajudar e resolver os problemas dos servidores do primeiro grau. Sou lotado em Sarandi/PR e deixo um especial agradecimento aos servidores do DTIC-Maringá que sempre nos atendem muito bem.
* Nota Geral: 5 - Excelente | Perfil: Servidora concursada ou servidor concursado | Lotação: Primeiro Grau *
 </t>
  </si>
  <si>
    <t xml:space="preserve">Comentário  725: 
Obrigada pelos serviços prestados!
* Nota Geral: 5 - Excelente | Perfil: Servidora concursada ou servidor concursado | Lotação: Primeiro Grau *
 </t>
  </si>
  <si>
    <t xml:space="preserve">Comentário  729: 
Os serviços prestados são excelentes e as respostas aos questionamentos feitos são ágeis.
* Nota Geral: 5 - Excelente | Perfil: Magistrada ou magistrado | Lotação: Primeiro Grau *
 </t>
  </si>
  <si>
    <t xml:space="preserve">Comentário  732: 
Atribuídos conceito excelente ao DTIC. No entanto, ainda assim é necessário sempre aperfeiçoar os serviços e tornar mais facilitada a comunicação com os usuários dos serviços, em especial quando os Magistrados e Servidores estiverem atuando no plantão.
* Nota Geral: 5 - Excelente | Perfil: Magistrada ou magistrado | Lotação: Primeiro Grau *
 </t>
  </si>
  <si>
    <t xml:space="preserve">Comentário  782: 
Estou satisfeito com os serviços prestados.
* Nota Geral: 5 - Excelente | Perfil: Servidora concursada ou servidor concursado | Lotação: Primeiro Grau *
 </t>
  </si>
  <si>
    <t xml:space="preserve">Comentário  830: 
Tudo excelente 
* Nota Geral: 5 - Excelente | Perfil: Estagiária ou estagiário | Lotação: Primeiro Grau *
 </t>
  </si>
  <si>
    <t xml:space="preserve">Comentário  854: 
Não tenho o que reclamar. Serviços, equipamentos e softwares de excelente qualidade.
* Nota Geral: 5 - Excelente | Perfil: Servidora ou servidor ocupante de cargo em comissão | Lotação: Primeiro Grau *
 </t>
  </si>
  <si>
    <t xml:space="preserve">Comentário  871: 
Muito obrigada! Pela minha visão está td ok.
* Nota Geral: 5 - Excelente | Perfil: Estagiária ou estagiário | Lotação: Secretaria *
 </t>
  </si>
  <si>
    <t xml:space="preserve">Comentário  901: 
Os computadores, scanners e impressoras muitas vezes apresentam problemas e precisam de reparo (via assistência remota) ou mesmo troca dos equipamentos.
 Mas o atendimento é sempre célere e eficiente.
* Nota Geral: 5 - Excelente | Perfil: Servidora concursada ou servidor concursado | Lotação: Primeiro Grau *
 </t>
  </si>
  <si>
    <t xml:space="preserve">Comentário  910: 
Sempre que necessitei dos serviços, foram excelentes.
* Nota Geral: 5 - Excelente | Perfil: Servidor Cedido | Lotação: Primeiro Grau *
 </t>
  </si>
  <si>
    <t xml:space="preserve">Comentário  931: 
por enquanto tudo certo
* Nota Geral: 5 - Excelente | Perfil: Estagiária ou estagiário | Lotação: Segundo Grau *
 </t>
  </si>
  <si>
    <t xml:space="preserve">Comentário  940: 
É um departamento que demonstra muita qualidade, conhecimento e responsabilidade.
* Nota Geral: 5 - Excelente | Perfil: Servidora concursada ou servidor concursado | Lotação: Segundo Grau *
 </t>
  </si>
  <si>
    <t xml:space="preserve">Comentário  963: 
Em minha opinião, os serviços são bons.
* Nota Geral: 4 - Bom | Perfil: Juíza Leiga ou Juiz Leigo | Lotação: Primeiro Grau *
 </t>
  </si>
  <si>
    <t xml:space="preserve">Comentário  978: 
Sugiro a inclusão de um mapa ou outro instrumento dos serviços disponibilizados no SIGA, pois frequentemente temos dificuldade em identificar em qual "aba" está determinado serviço ou sistema. 
Aproveito a oportunidade para elogiar os servidores Rodrigo Pozzebon e Luiz Henrique Zibetti pela presteza, agilidade, disponibilidade, qualidade e cordialidade nos atendimentos prestados para auxiliar os servidores da Comarca de Pato Branco. 
* Nota Geral: 4 - Bom | Perfil: Servidora concursada ou servidor concursado | Lotação: Primeiro Grau *
 </t>
  </si>
  <si>
    <t xml:space="preserve">Comentário  981: 
Os serviços prestados são excelentes, não tenho sugestões.
* Nota Geral: 5 - Excelente | Perfil: Servidora ou servidor ocupante de cargo em comissão | Lotação: Primeiro Grau *
 </t>
  </si>
  <si>
    <t xml:space="preserve">Comentário  999: 
Sem sugestões, o serviço desenvolvido pelo DTIC-TJPR é extremamente perfeito.
* Nota Geral: 5 - Excelente | Perfil: Estagiária ou estagiário | Lotação: Primeiro Grau *
 </t>
  </si>
  <si>
    <t xml:space="preserve">Comentário  1022: 
Sempre fui mto bem atendida, nada a reclamar.
* Nota Geral: 5 - Excelente | Perfil: Servidora concursada ou servidor concursado | Lotação: Secretaria *
 </t>
  </si>
  <si>
    <t xml:space="preserve">Comentário  1093: 
Muito bons os serviços prestados.
* Nota Geral: 4 - Bom | Perfil: Servidora concursada ou servidor concursado | Lotação: Primeiro Grau *
 </t>
  </si>
  <si>
    <t xml:space="preserve">Comentário  1098: 
NÃO TENHO SUGESTÕES, MAS ELOGIOS: 
Existem servidores vinculados ao DTIC que são extremamente competentes e dedicados que não medem esforços para resolver o problema e solucionar a demanda, estão sempre bem dispostos e são atenciosos como:
 João Cazetta Junior e Fabio Rogerio Lamarques. 
* Nota Geral: 5 - Excelente | Perfil: Servidora concursada ou servidor concursado | Lotação: Segundo Grau *
 </t>
  </si>
  <si>
    <t xml:space="preserve">Comentário  1149: 
Raramente encontro problemas na área de informática e, quando os tenho, prontamente sou atendido.
* Nota Geral: 5 - Excelente | Perfil: Servidora concursada ou servidor concursado | Lotação: Primeiro Grau *
 </t>
  </si>
  <si>
    <t xml:space="preserve">Comentário  1182: 
Os servidores do DTIC estão sempre impenhados em apresentar boas soluções as demandas. Merecem meus mais sinceros elogios 
* Nota Geral: 4 - Bom | Perfil: Servidora concursada ou servidor concursado | Lotação: Segundo Grau *
 </t>
  </si>
  <si>
    <t xml:space="preserve">Comentário  1210: 
Sempre muito bem atendida pelo setor, com solução das solicitações e ou chamados 
* Nota Geral: 5 - Excelente | Perfil: Servidora ou servidor ocupante de cargo em comissão | Lotação: Primeiro Grau *
 </t>
  </si>
  <si>
    <t xml:space="preserve">Comentário  1219: 
Agradecemos pelo serviço, continuem com o bom trabalho.
* Nota Geral: 4 - Bom | Perfil: Estagiária ou estagiário | Lotação: Secretaria *
 </t>
  </si>
  <si>
    <t xml:space="preserve">Comentário  1229: 
Gostaria de aproveitar e agradecer o serviço prestado pelo servidor Dirceu Constantino Tedesco, que sempre de prontidão se mostra disponível para solucionar eventuais problemas. 
* Nota Geral: 5 - Excelente | Perfil: Servidora ou servidor ocupante de cargo em comissão | Lotação: Primeiro Grau *
 </t>
  </si>
  <si>
    <t xml:space="preserve">Comentário  1238: 
Satisfeito com os Trabalhos  Prestados.
* Nota Geral: 5 - Excelente | Perfil: Servidora ou servidor ocupante de cargo em comissão | Lotação: Segundo Grau *
 </t>
  </si>
  <si>
    <t xml:space="preserve">Comentário  1257: 
Sempre que precisei fui atendido pelo pessoal do DTIC, que prontamente sanaram minhas dúvidas e solucionaram problemas. Por isso a nota máxima.
* Nota Geral: 5 - Excelente | Perfil: Servidora concursada ou servidor concursado | Lotação: Segundo Grau *
 </t>
  </si>
  <si>
    <t xml:space="preserve">Comentário  1322: 
Não uso muito os sistemas de informação, só o hércules algumas vezes… no geral, vejo tudo certo e bem feito, principalmente a segurança dos sistemas 
* Nota Geral: 5 - Excelente | Perfil: Estagiária ou estagiário | Lotação: Secretaria *
 </t>
  </si>
  <si>
    <t xml:space="preserve">Comentário  1327: 
Pessoalmente, acho as divisões de assunto do SIGA bem difícil de encontrar o que estamos procurando, mas a opção de anotar como favorito acaba facilitando no dia-a-dia. 
O atendimento, no entanto, é sempre muito bom, obrigada pessoal!
* Nota Geral: 4 - Bom | Perfil: Servidora ou servidor ocupante de cargo em comissão | Lotação: Primeiro Grau *
 </t>
  </si>
  <si>
    <t xml:space="preserve">Comentário  1371: 
Considerando a nossa realidade, a maior fragilidade está nos equipamentos, demora na substituição de impressora, conserto de aparelho retroprojetor e disponibilização de notebook para uso em capacitações e encontros com a rede de proteção. 
Quanto ao atendimento prestado pelas equipes do DTIC na região da comarca de Pato Branco, considero pertinente indicar que os servidores responsáveis sempre desdobram-se para atender de maneira célere as solicitaçoes realizadas
* Nota Geral: 4 - Bom | Perfil: Servidora concursada ou servidor concursado | Lotação: Primeiro Grau *
 </t>
  </si>
  <si>
    <t xml:space="preserve">Comentário  1377: 
Agradeço todos os serviços prestados.
* Nota Geral: 5 - Excelente | Perfil: Servidora concursada ou servidor concursado | Lotação: Primeiro Grau *
 </t>
  </si>
  <si>
    <t xml:space="preserve">Comentário  1383: 
Excelente. Sempre muito bem atendido.
* Nota Geral: 5 - Excelente | Perfil: Servidora concursada ou servidor concursado | Lotação: Segundo Grau *
 </t>
  </si>
  <si>
    <t xml:space="preserve">Comentário  1400: 
Minha maior dificuldade é com o SIGA, por duas razões: primeiro que considero um labirinto para chegar ao tema da solicitação de forma correta e segundo, algo que não ocorria no antigo SAU, é que algumas solicitações tem tido maior demora no atendimento. 
Ainda, seria excelente o Projudi ter mais integração com outros sistemas, como funciona hoje com o IIPR, mas acredito que isso não dependa somente do DTIC-TJPR. 
No mais, sou satisfeita com os serviços, inclusive atendimento e cordialidade quando procuro diretamente pelo TEAMS da equipe do NRI  (no meu caso atendida por Francisco Beltrão). 
* Nota Geral: 4 - Bom | Perfil: Servidora concursada ou servidor concursado | Lotação: Primeiro Grau *
 </t>
  </si>
  <si>
    <t xml:space="preserve">Comentário  1403: 
De um modo geral os serviços oferecidos pelo DTIC-TJPR são muito bons e de muita serventia.
* Nota Geral: 4 - Bom | Perfil: Servidora concursada ou servidor concursado | Lotação: Primeiro Grau *
 </t>
  </si>
  <si>
    <t xml:space="preserve">Comentário  1424: 
Agradeço imensamente a dedicação de todos que contribuem para o aperfeiçoamento contínuo dos sistemas.
Recordo que o fato de não existirem problemas a serem apontados significa que a atuação proativa e inovadora dos técnicos de informática possibilita que os usuários desempenhem seu papel precípuo com tranquilidade para dedicarem-se ao atendimento efetivo da população que se socorre do Judiciário. Sucesso a todos! 
* Nota Geral: 5 - Excelente | Perfil: Servidora ou servidor ocupante de cargo em comissão | Lotação: Primeiro Grau *
 </t>
  </si>
  <si>
    <t xml:space="preserve">Comentário  1426: 
o pessoal está sempre atualizado e disposto a ajudar. estão de parabéns,
* Nota Geral: 5 - Excelente | Perfil: Servidora concursada ou servidor concursado | Lotação: Segundo Grau *
 </t>
  </si>
  <si>
    <t xml:space="preserve">Comentário  1431: 
Equipamentos mais modernos, principalmente no que diz respeito a impressoras, uma vez que as utilizadas atualmente apresenta problemas recorrentes. 
A equipe de Maringá, qual presta serviços a nossa Comarca é uma excelente equipe e sempre auxilia no necessário  
* Nota Geral: 5 - Excelente | Perfil: Estagiária ou estagiário | Lotação: Secretaria *
 </t>
  </si>
  <si>
    <t xml:space="preserve">Comentário  1457: 
Atualizar a aba de expedição de mandados como fizeram com a aba de expedição de citação/intimação e ofício, onde da p destacar os documentos que quero que sejam enviados junto com o ar.
Disponibilizar como podemos gerar mais nomes de cumprimentos, ex Ofício CNSeg
Disponibilizar como podemos alterar a lista de agrupadores que utilizamos para enviar os processos para o magistrado.
Não demorar tanto em responder os chamados do SIGA
De resto, ótimo trabalho pessoal!
* Nota Geral: 4 - Bom | Perfil: Serventuário ou foro extrajudicial   | Lotação: Primeiro Grau *
 </t>
  </si>
  <si>
    <t xml:space="preserve">Comentário  1462: 
o serviço está suprindo com o desenvolvimento do trabalho 
* Nota Geral: 4 - Bom | Perfil: Estagiária ou estagiário | Lotação: Secretaria *
 </t>
  </si>
  <si>
    <t xml:space="preserve">Comentário  1483: 
Serviços ótimos e de boa qualidade, inclusive pela via remota.
* Nota Geral: 5 - Excelente | Perfil: Servidora concursada ou servidor concursado | Lotação: Primeiro Grau *
 </t>
  </si>
  <si>
    <t xml:space="preserve">Comentário  1532: 
Sempre recebi atendimentos eficientes com bastante qualidade, excelência, profissionalismo e atenção. Parabéns!
* Nota Geral: 5 - Excelente | Perfil: Servidora concursada ou servidor concursado | Lotação: Primeiro Grau *
 </t>
  </si>
  <si>
    <t xml:space="preserve">Comentário  1554: 
Está ótimo, tudo explicado, tudo bem organizado.
* Nota Geral: 5 - Excelente | Perfil: Serventuário ou foro extrajudicial   | Lotação: Primeiro Grau *
 </t>
  </si>
  <si>
    <t xml:space="preserve">Comentário  1633: 
não tenho sugestões, pois o trabalho é excelente.
* Nota Geral: 5 - Excelente | Perfil: Estagiária ou estagiário | Lotação: Primeiro Grau *
 </t>
  </si>
  <si>
    <t xml:space="preserve">Comentário  1751: 
Está tudo ótimo para mim !
* Nota Geral: 5 - Excelente | Perfil: Servidora concursada ou servidor concursado | Lotação: Secretaria *
 </t>
  </si>
  <si>
    <t xml:space="preserve">Comentário  1758: 
Das experiências que tive, o atendimento sempre foi célere e eficiente.
* Nota Geral: 5 - Excelente | Perfil: Servidora ou servidor ocupante de cargo em comissão | Lotação: Primeiro Grau *
 </t>
  </si>
  <si>
    <t xml:space="preserve">Comentário  1810: 
Nada a reclamar da equipe, sempre atendem de imediato, ajudam, tiram dúvidas sempre muito prestativos. Admito que não confio no Teams, já tive vários problemas com esse aplicativo que não salvam as mídias e ou somem, tendo que realizar novamente audiências e júri em razão do desaparecimento das mídias. 
* Nota Geral: 5 - Excelente | Perfil: Servidora concursada ou servidor concursado | Lotação: Primeiro Grau *
 </t>
  </si>
  <si>
    <t>Elogios ao DTIC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</si>
</sst>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7" x14ac:knownFonts="1">
    <font>
      <sz val="11"/>
      <color theme="1"/>
      <name val="Calibri"/>
      <family val="2"/>
      <scheme val="minor"/>
    </font>
    <font>
      <b/>
      <sz val="14"/>
      <color theme="1"/>
      <name val="Calibri"/>
      <family val="2"/>
      <scheme val="minor"/>
    </font>
    <font>
      <sz val="10"/>
      <color rgb="FF808080"/>
      <name val="Calibri"/>
      <family val="2"/>
      <scheme val="minor"/>
    </font>
    <font>
      <sz val="9"/>
      <color rgb="FF808080"/>
      <name val="Calibri"/>
      <family val="2"/>
      <scheme val="minor"/>
    </font>
    <font>
      <sz val="11"/>
      <color rgb="FFBFBFBF"/>
      <name val="Calibri"/>
      <family val="2"/>
      <scheme val="minor"/>
    </font>
    <font>
      <b/>
      <sz val="14"/>
      <name val="Calibri"/>
      <family val="2"/>
      <scheme val="minor"/>
    </font>
    <font>
      <sz val="11"/>
      <name val="Calibri"/>
      <family val="2"/>
      <scheme val="minor"/>
    </font>
  </fonts>
  <fills count="7">
    <fill>
      <patternFill patternType="none"/>
    </fill>
    <fill>
      <patternFill patternType="gray125"/>
    </fill>
    <fill>
      <patternFill patternType="solid">
        <fgColor rgb="FFFFF2CC"/>
        <bgColor indexed="64"/>
      </patternFill>
    </fill>
    <fill>
      <patternFill patternType="solid">
        <fgColor rgb="FFE2EFD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4">
    <border>
      <left/>
      <right/>
      <top/>
      <bottom/>
      <diagonal/>
    </border>
    <border>
      <left/>
      <right/>
      <top style="thin">
        <color rgb="FF000000"/>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s>
  <cellStyleXfs count="1">
    <xf numFmtId="0" fontId="0" fillId="0" borderId="0"/>
  </cellStyleXfs>
  <cellXfs count="27">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vertical="top" wrapText="1"/>
    </xf>
    <xf numFmtId="0" fontId="0" fillId="0" borderId="0" xfId="0" quotePrefix="1" applyAlignment="1">
      <alignment vertical="top" wrapText="1"/>
    </xf>
    <xf numFmtId="164" fontId="0" fillId="0" borderId="0" xfId="0" applyNumberFormat="1" applyAlignment="1">
      <alignment vertical="center"/>
    </xf>
    <xf numFmtId="0" fontId="0" fillId="0" borderId="0" xfId="0" pivotButton="1" applyAlignment="1">
      <alignment vertical="center" wrapText="1"/>
    </xf>
    <xf numFmtId="9" fontId="0" fillId="0" borderId="0" xfId="0" applyNumberFormat="1"/>
    <xf numFmtId="0" fontId="0" fillId="0" borderId="0" xfId="0" applyAlignment="1">
      <alignment horizontal="center" vertical="center" wrapText="1"/>
    </xf>
    <xf numFmtId="0" fontId="0" fillId="0" borderId="0" xfId="0" pivotButton="1"/>
    <xf numFmtId="0" fontId="1" fillId="0" borderId="0" xfId="0" applyFont="1" applyAlignment="1">
      <alignment vertical="center"/>
    </xf>
    <xf numFmtId="0" fontId="1" fillId="4" borderId="0" xfId="0" applyFont="1" applyFill="1" applyAlignment="1">
      <alignment vertical="top" wrapText="1"/>
    </xf>
    <xf numFmtId="0" fontId="0" fillId="0" borderId="0" xfId="0" applyAlignment="1">
      <alignment vertical="top"/>
    </xf>
    <xf numFmtId="0" fontId="0" fillId="5" borderId="0" xfId="0" applyFill="1" applyAlignment="1">
      <alignment vertical="top" wrapText="1"/>
    </xf>
    <xf numFmtId="0" fontId="0" fillId="6" borderId="0" xfId="0" applyFill="1" applyAlignment="1">
      <alignment vertical="top" wrapText="1"/>
    </xf>
    <xf numFmtId="0" fontId="2" fillId="0" borderId="0" xfId="0" applyFont="1"/>
    <xf numFmtId="0" fontId="3" fillId="0" borderId="0" xfId="0" applyFont="1" applyAlignment="1">
      <alignment vertical="center" wrapText="1"/>
    </xf>
    <xf numFmtId="9" fontId="0" fillId="2" borderId="0" xfId="0" applyNumberFormat="1" applyFill="1" applyAlignment="1">
      <alignment horizontal="left"/>
    </xf>
    <xf numFmtId="9" fontId="0" fillId="3" borderId="0" xfId="0" applyNumberFormat="1" applyFill="1" applyAlignment="1">
      <alignment horizontal="left"/>
    </xf>
    <xf numFmtId="0" fontId="0" fillId="0" borderId="0" xfId="0" pivotButton="1" applyAlignment="1">
      <alignment vertical="center"/>
    </xf>
    <xf numFmtId="0" fontId="4" fillId="0" borderId="0" xfId="0" applyFont="1" applyAlignment="1">
      <alignment horizontal="left" vertical="center" wrapText="1"/>
    </xf>
    <xf numFmtId="0" fontId="5" fillId="4" borderId="0" xfId="0" applyFont="1" applyFill="1" applyAlignment="1">
      <alignment vertical="top" wrapText="1"/>
    </xf>
    <xf numFmtId="0" fontId="5" fillId="4" borderId="0" xfId="0" applyFont="1" applyFill="1" applyAlignment="1">
      <alignment horizontal="center" vertical="top" wrapText="1"/>
    </xf>
    <xf numFmtId="0" fontId="6" fillId="0" borderId="0" xfId="0" applyFont="1" applyAlignment="1">
      <alignment horizontal="right" vertical="top"/>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cellXfs>
  <cellStyles count="1">
    <cellStyle name="Normal" xfId="0" builtinId="0"/>
  </cellStyles>
  <dxfs count="35">
    <dxf>
      <alignment vertical="center"/>
    </dxf>
    <dxf>
      <alignment vertical="center"/>
    </dxf>
    <dxf>
      <alignment wrapText="1"/>
    </dxf>
    <dxf>
      <alignment vertical="center"/>
    </dxf>
    <dxf>
      <alignment vertical="center"/>
    </dxf>
    <dxf>
      <alignment wrapText="1"/>
    </dxf>
    <dxf>
      <alignment wrapText="1"/>
    </dxf>
    <dxf>
      <alignment vertical="center"/>
    </dxf>
    <dxf>
      <alignment vertical="center"/>
    </dxf>
    <dxf>
      <alignment wrapText="1"/>
    </dxf>
    <dxf>
      <alignment wrapText="1"/>
    </dxf>
    <dxf>
      <font>
        <color rgb="FFBFBFBF"/>
      </font>
      <numFmt numFmtId="0" formatCode="General"/>
      <alignment horizontal="left" vertical="center"/>
    </dxf>
    <dxf>
      <numFmt numFmtId="0" formatCode="General"/>
      <alignment vertical="top" wrapText="1"/>
    </dxf>
    <dxf>
      <numFmt numFmtId="0" formatCode="General"/>
      <alignment vertical="top" wrapText="1"/>
    </dxf>
    <dxf>
      <numFmt numFmtId="0" formatCode="General"/>
      <alignment vertical="center"/>
    </dxf>
    <dxf>
      <numFmt numFmtId="0" formatCode="General"/>
      <alignment vertical="center"/>
    </dxf>
    <dxf>
      <numFmt numFmtId="0" formatCode="General"/>
      <alignment vertical="center"/>
    </dxf>
    <dxf>
      <numFmt numFmtId="0" formatCode="General"/>
      <alignment vertical="center"/>
    </dxf>
    <dxf>
      <numFmt numFmtId="0" formatCode="General"/>
      <alignment vertical="center"/>
    </dxf>
    <dxf>
      <numFmt numFmtId="0" formatCode="General"/>
      <alignment vertical="center"/>
    </dxf>
    <dxf>
      <numFmt numFmtId="0" formatCode="General"/>
      <alignment vertical="center"/>
    </dxf>
    <dxf>
      <numFmt numFmtId="0" formatCode="General"/>
      <alignment vertical="center"/>
    </dxf>
    <dxf>
      <numFmt numFmtId="0" formatCode="General"/>
      <alignment vertical="center" wrapText="1"/>
    </dxf>
    <dxf>
      <numFmt numFmtId="0" formatCode="General"/>
      <alignment vertical="center"/>
    </dxf>
    <dxf>
      <numFmt numFmtId="0" formatCode="General"/>
      <alignment vertical="center"/>
    </dxf>
    <dxf>
      <numFmt numFmtId="164" formatCode="m/d/yy\ h:mm:ss"/>
      <alignment vertical="center"/>
    </dxf>
    <dxf>
      <numFmt numFmtId="164" formatCode="m/d/yy\ h:mm:ss"/>
      <alignment vertical="center"/>
    </dxf>
    <dxf>
      <numFmt numFmtId="0" formatCode="General"/>
      <alignment vertical="center"/>
    </dxf>
    <dxf>
      <alignment vertical="center"/>
    </dxf>
    <dxf>
      <alignment vertical="center" wrapText="1"/>
    </dxf>
    <dxf>
      <font>
        <color rgb="FF006100"/>
      </font>
      <fill>
        <patternFill patternType="solid">
          <bgColor rgb="FFE2EFDA"/>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patternType="solid">
          <bgColor rgb="FFF2F2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[PSU-DTIC-2022 Respostas em 28-11-2022 _total de 1844 itens.xlsx]Graficos!Tabela dinâmica3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19050">
            <a:solidFill>
              <a:schemeClr val="lt1"/>
            </a:solidFill>
          </a:ln>
          <a:effectLst/>
        </c:spPr>
      </c:pivotFmt>
      <c:pivotFmt>
        <c:idx val="50"/>
        <c:spPr>
          <a:solidFill>
            <a:schemeClr val="accent1"/>
          </a:solidFill>
          <a:ln w="19050">
            <a:solidFill>
              <a:schemeClr val="lt1"/>
            </a:solidFill>
          </a:ln>
          <a:effectLst/>
        </c:spPr>
      </c:pivotFmt>
      <c:pivotFmt>
        <c:idx val="51"/>
        <c:spPr>
          <a:solidFill>
            <a:schemeClr val="accent1"/>
          </a:solidFill>
          <a:ln w="19050">
            <a:solidFill>
              <a:schemeClr val="lt1"/>
            </a:solidFill>
          </a:ln>
          <a:effectLst/>
        </c:spPr>
      </c:pivotFmt>
      <c:pivotFmt>
        <c:idx val="52"/>
        <c:spPr>
          <a:solidFill>
            <a:schemeClr val="accent1"/>
          </a:solidFill>
          <a:ln w="19050">
            <a:solidFill>
              <a:schemeClr val="lt1"/>
            </a:solidFill>
          </a:ln>
          <a:effectLst/>
        </c:spPr>
      </c:pivotFmt>
      <c:pivotFmt>
        <c:idx val="53"/>
        <c:spPr>
          <a:solidFill>
            <a:schemeClr val="accent1"/>
          </a:solidFill>
          <a:ln w="19050">
            <a:solidFill>
              <a:schemeClr val="lt1"/>
            </a:solidFill>
          </a:ln>
          <a:effectLst/>
        </c:spPr>
      </c:pivotFmt>
      <c:pivotFmt>
        <c:idx val="54"/>
        <c:spPr>
          <a:solidFill>
            <a:schemeClr val="accent1"/>
          </a:solidFill>
          <a:ln w="19050">
            <a:solidFill>
              <a:schemeClr val="lt1"/>
            </a:solidFill>
          </a:ln>
          <a:effectLst/>
        </c:spPr>
      </c:pivotFmt>
      <c:pivotFmt>
        <c:idx val="55"/>
        <c:spPr>
          <a:solidFill>
            <a:schemeClr val="accent1"/>
          </a:solidFill>
          <a:ln w="19050">
            <a:solidFill>
              <a:schemeClr val="lt1"/>
            </a:solidFill>
          </a:ln>
          <a:effectLst/>
        </c:spPr>
      </c:pivotFmt>
      <c:pivotFmt>
        <c:idx val="56"/>
        <c:spPr>
          <a:solidFill>
            <a:schemeClr val="accent1"/>
          </a:solidFill>
          <a:ln w="19050">
            <a:solidFill>
              <a:schemeClr val="lt1"/>
            </a:solidFill>
          </a:ln>
          <a:effectLst/>
        </c:spPr>
      </c:pivotFmt>
      <c:pivotFmt>
        <c:idx val="57"/>
        <c:spPr>
          <a:solidFill>
            <a:schemeClr val="accent1"/>
          </a:solidFill>
          <a:ln w="19050">
            <a:solidFill>
              <a:schemeClr val="lt1"/>
            </a:solidFill>
          </a:ln>
          <a:effectLst/>
        </c:spPr>
      </c:pivotFmt>
      <c:pivotFmt>
        <c:idx val="58"/>
        <c:spPr>
          <a:solidFill>
            <a:schemeClr val="accent1"/>
          </a:solidFill>
          <a:ln w="19050">
            <a:solidFill>
              <a:schemeClr val="lt1"/>
            </a:solidFill>
          </a:ln>
          <a:effectLst/>
        </c:spPr>
      </c:pivotFmt>
      <c:pivotFmt>
        <c:idx val="59"/>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a:solidFill>
              <a:schemeClr val="lt1"/>
            </a:solidFill>
          </a:ln>
          <a:effectLst/>
        </c:spPr>
      </c:pivotFmt>
      <c:pivotFmt>
        <c:idx val="61"/>
        <c:spPr>
          <a:solidFill>
            <a:schemeClr val="accent1"/>
          </a:solidFill>
          <a:ln w="19050">
            <a:solidFill>
              <a:schemeClr val="lt1"/>
            </a:solidFill>
          </a:ln>
          <a:effectLst/>
        </c:spPr>
      </c:pivotFmt>
      <c:pivotFmt>
        <c:idx val="62"/>
        <c:spPr>
          <a:solidFill>
            <a:schemeClr val="accent1"/>
          </a:solidFill>
          <a:ln w="19050">
            <a:solidFill>
              <a:schemeClr val="lt1"/>
            </a:solidFill>
          </a:ln>
          <a:effectLst/>
        </c:spPr>
      </c:pivotFmt>
      <c:pivotFmt>
        <c:idx val="63"/>
        <c:spPr>
          <a:solidFill>
            <a:schemeClr val="accent1"/>
          </a:solidFill>
          <a:ln w="19050">
            <a:solidFill>
              <a:schemeClr val="lt1"/>
            </a:solidFill>
          </a:ln>
          <a:effectLst/>
        </c:spPr>
      </c:pivotFmt>
      <c:pivotFmt>
        <c:idx val="64"/>
        <c:spPr>
          <a:solidFill>
            <a:schemeClr val="accent1"/>
          </a:solidFill>
          <a:ln w="19050">
            <a:solidFill>
              <a:schemeClr val="lt1"/>
            </a:solidFill>
          </a:ln>
          <a:effectLst/>
        </c:spPr>
      </c:pivotFmt>
      <c:pivotFmt>
        <c:idx val="65"/>
        <c:spPr>
          <a:solidFill>
            <a:schemeClr val="accent1"/>
          </a:solidFill>
          <a:ln w="19050">
            <a:solidFill>
              <a:schemeClr val="lt1"/>
            </a:solidFill>
          </a:ln>
          <a:effectLst/>
        </c:spPr>
      </c:pivotFmt>
    </c:pivotFmts>
    <c:plotArea>
      <c:layout/>
      <c:pieChart>
        <c:varyColors val="1"/>
        <c:ser>
          <c:idx val="0"/>
          <c:order val="0"/>
          <c:tx>
            <c:strRef>
              <c:f>Graficos!$B$45</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99-443B-9625-0CF39CE0C9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99-443B-9625-0CF39CE0C9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99-443B-9625-0CF39CE0C9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99-443B-9625-0CF39CE0C9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B99-443B-9625-0CF39CE0C95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B99-443B-9625-0CF39CE0C957}"/>
              </c:ext>
            </c:extLst>
          </c:dPt>
          <c:cat>
            <c:strRef>
              <c:f>Graficos!$A$46:$A$52</c:f>
              <c:strCache>
                <c:ptCount val="6"/>
                <c:pt idx="0">
                  <c:v>5 - Excelente</c:v>
                </c:pt>
                <c:pt idx="1">
                  <c:v>4 - Bom</c:v>
                </c:pt>
                <c:pt idx="2">
                  <c:v>3 - Regular</c:v>
                </c:pt>
                <c:pt idx="3">
                  <c:v>2 - Ruim</c:v>
                </c:pt>
                <c:pt idx="4">
                  <c:v>1 - Péssimo</c:v>
                </c:pt>
                <c:pt idx="5">
                  <c:v>0 - Não se aplica ou desconheço</c:v>
                </c:pt>
              </c:strCache>
            </c:strRef>
          </c:cat>
          <c:val>
            <c:numRef>
              <c:f>Graficos!$B$46:$B$52</c:f>
              <c:numCache>
                <c:formatCode>General</c:formatCode>
                <c:ptCount val="6"/>
                <c:pt idx="0">
                  <c:v>726</c:v>
                </c:pt>
                <c:pt idx="1">
                  <c:v>857</c:v>
                </c:pt>
                <c:pt idx="2">
                  <c:v>205</c:v>
                </c:pt>
                <c:pt idx="3">
                  <c:v>38</c:v>
                </c:pt>
                <c:pt idx="4">
                  <c:v>15</c:v>
                </c:pt>
                <c:pt idx="5">
                  <c:v>3</c:v>
                </c:pt>
              </c:numCache>
            </c:numRef>
          </c:val>
          <c:extLst>
            <c:ext xmlns:c16="http://schemas.microsoft.com/office/drawing/2014/chart" uri="{C3380CC4-5D6E-409C-BE32-E72D297353CC}">
              <c16:uniqueId val="{0000006E-133A-47B6-A9A4-ACCA3CD22DF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533400</xdr:colOff>
      <xdr:row>44</xdr:row>
      <xdr:rowOff>123825</xdr:rowOff>
    </xdr:from>
    <xdr:to>
      <xdr:col>19</xdr:col>
      <xdr:colOff>476250</xdr:colOff>
      <xdr:row>63</xdr:row>
      <xdr:rowOff>9525</xdr:rowOff>
    </xdr:to>
    <xdr:graphicFrame macro="">
      <xdr:nvGraphicFramePr>
        <xdr:cNvPr id="2" name="Gráfico 1">
          <a:extLst>
            <a:ext uri="{FF2B5EF4-FFF2-40B4-BE49-F238E27FC236}">
              <a16:creationId xmlns:a16="http://schemas.microsoft.com/office/drawing/2014/main" id="{32503B28-6252-2432-4CD1-BDDD0C1036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895.879989699075" createdVersion="8" refreshedVersion="8" minRefreshableVersion="3" recordCount="1844" xr:uid="{6291567F-9893-46C2-AE00-97A83D383317}">
  <cacheSource type="worksheet">
    <worksheetSource name="Table1" sheet="Graficos"/>
  </cacheSource>
  <cacheFields count="17">
    <cacheField name="ID" numFmtId="0">
      <sharedItems containsSemiMixedTypes="0" containsString="0" containsNumber="1" containsInteger="1" minValue="19" maxValue="1862"/>
    </cacheField>
    <cacheField name="Hora de início" numFmtId="164">
      <sharedItems containsSemiMixedTypes="0" containsNonDate="0" containsDate="1" containsString="0" minDate="2022-11-09T13:42:03" maxDate="2022-11-27T20:52:51"/>
    </cacheField>
    <cacheField name="Hora de conclusão" numFmtId="164">
      <sharedItems containsSemiMixedTypes="0" containsNonDate="0" containsDate="1" containsString="0" minDate="2022-11-09T13:42:38" maxDate="2022-11-27T20:54:07"/>
    </cacheField>
    <cacheField name="E-mail" numFmtId="0">
      <sharedItems/>
    </cacheField>
    <cacheField name="Nome" numFmtId="0">
      <sharedItems containsNonDate="0" containsString="0" containsBlank="1"/>
    </cacheField>
    <cacheField name="Vinculo Funcional" numFmtId="0">
      <sharedItems count="17">
        <s v="Magistrada ou magistrado"/>
        <s v="Servidora concursada ou servidor concursado"/>
        <s v="Estagiária ou estagiário"/>
        <s v="Servidora ou servidor ocupante de cargo em comissão"/>
        <s v="Serventuário ou foro extrajudicial  "/>
        <s v="Auxiliar da justiça"/>
        <s v="Escrivã nomeada"/>
        <s v="Servidor Cedido"/>
        <s v="Juíza Leiga ou Juiz Leigo"/>
        <s v="Conciliadora ou Mediadora"/>
        <s v="Servidora efetiva ocupante com encargos especiais"/>
        <s v="EMPREGADO JUDICIAL"/>
        <s v="Mediador em formação "/>
        <s v="PSS"/>
        <s v="Terceirizado"/>
        <s v="Mediador Judicial"/>
        <s v="Servidora ou servidor Cargo em Comissão" u="1"/>
      </sharedItems>
    </cacheField>
    <cacheField name="Lotacao Funcional" numFmtId="0">
      <sharedItems count="3">
        <s v="Primeiro Grau"/>
        <s v="Secretaria"/>
        <s v="Segundo Grau"/>
      </sharedItems>
    </cacheField>
    <cacheField name="Pergunta 3" numFmtId="0">
      <sharedItems/>
    </cacheField>
    <cacheField name="Pergunta 4" numFmtId="0">
      <sharedItems/>
    </cacheField>
    <cacheField name="Pergunta 5" numFmtId="0">
      <sharedItems/>
    </cacheField>
    <cacheField name="Pergunta 6" numFmtId="0">
      <sharedItems/>
    </cacheField>
    <cacheField name="Pergunta 7" numFmtId="0">
      <sharedItems/>
    </cacheField>
    <cacheField name="Pergunta 8" numFmtId="0">
      <sharedItems/>
    </cacheField>
    <cacheField name="Pergunta 9" numFmtId="0">
      <sharedItems count="6">
        <s v="3 - Regular"/>
        <s v="5 - Excelente"/>
        <s v="2 - Ruim"/>
        <s v="4 - Bom"/>
        <s v="1 - Péssimo"/>
        <s v="0 - Não se aplica ou desconheço"/>
      </sharedItems>
    </cacheField>
    <cacheField name="Comentarios" numFmtId="0">
      <sharedItems containsBlank="1" longText="1"/>
    </cacheField>
    <cacheField name="TEMAS" numFmtId="0">
      <sharedItems containsBlank="1"/>
    </cacheField>
    <cacheField name="Relatorio"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44">
  <r>
    <n v="19"/>
    <d v="2022-11-09T13:42:03"/>
    <d v="2022-11-09T13:42:38"/>
    <s v="anonymous"/>
    <m/>
    <x v="0"/>
    <x v="0"/>
    <s v="3 - Regular"/>
    <s v="3 - Regular"/>
    <s v="3 - Regular"/>
    <s v="3 - Regular"/>
    <s v="2 - Ruim"/>
    <s v="3 - Regular"/>
    <x v="0"/>
    <m/>
    <m/>
    <s v=""/>
  </r>
  <r>
    <n v="20"/>
    <d v="2022-11-09T13:42:09"/>
    <d v="2022-11-09T13:42:48"/>
    <s v="anonymous"/>
    <m/>
    <x v="1"/>
    <x v="1"/>
    <s v="5 - Excelente"/>
    <s v="5 - Excelente"/>
    <s v="5 - Excelente"/>
    <s v="5 - Excelente"/>
    <s v="5 - Excelente"/>
    <s v="5 - Excelente"/>
    <x v="1"/>
    <m/>
    <m/>
    <s v=""/>
  </r>
  <r>
    <n v="21"/>
    <d v="2022-11-09T13:43:12"/>
    <d v="2022-11-09T13:43:37"/>
    <s v="anonymous"/>
    <m/>
    <x v="1"/>
    <x v="1"/>
    <s v="5 - Excelente"/>
    <s v="5 - Excelente"/>
    <s v="5 - Excelente"/>
    <s v="5 - Excelente"/>
    <s v="5 - Excelente"/>
    <s v="5 - Excelente"/>
    <x v="1"/>
    <m/>
    <m/>
    <s v=""/>
  </r>
  <r>
    <n v="22"/>
    <d v="2022-11-09T13:42:19"/>
    <d v="2022-11-09T13:43:41"/>
    <s v="anonymous"/>
    <m/>
    <x v="0"/>
    <x v="0"/>
    <s v="4 - Bom"/>
    <s v="4 - Bom"/>
    <s v="5 - Excelente"/>
    <s v="5 - Excelente"/>
    <s v="5 - Excelente"/>
    <s v="5 - Excelente"/>
    <x v="1"/>
    <m/>
    <m/>
    <s v=""/>
  </r>
  <r>
    <n v="23"/>
    <d v="2022-11-09T13:44:24"/>
    <d v="2022-11-09T13:45:07"/>
    <s v="anonymous"/>
    <m/>
    <x v="0"/>
    <x v="0"/>
    <s v="4 - Bom"/>
    <s v="3 - Regular"/>
    <s v="4 - Bom"/>
    <s v="2 - Ruim"/>
    <s v="3 - Regular"/>
    <s v="3 - Regular"/>
    <x v="2"/>
    <m/>
    <m/>
    <s v=""/>
  </r>
  <r>
    <n v="24"/>
    <d v="2022-11-09T13:43:18"/>
    <d v="2022-11-09T13:45:19"/>
    <s v="anonymous"/>
    <m/>
    <x v="0"/>
    <x v="0"/>
    <s v="3 - Regular"/>
    <s v="0 - Não se aplica ou desconheço"/>
    <s v="4 - Bom"/>
    <s v="3 - Regular"/>
    <s v="2 - Ruim"/>
    <s v="2 - Ruim"/>
    <x v="2"/>
    <s v="Maior interlocução com os usuários. São feitas modificações sem nenhuma informação ou contato com usuários. Precisa levar em conta as necessidades dos usuários."/>
    <s v="Atendimentos"/>
    <s v="Comentário  24: _x000a_Maior interlocução com os usuários. São feitas modificações sem nenhuma informação ou contato com usuários. Precisa levar em conta as necessidades dos usuários._x000a_* Nota Geral: 2 - Ruim | Perfil: Magistrada ou magistrado | Lotação: Primeiro Grau *"/>
  </r>
  <r>
    <n v="25"/>
    <d v="2022-11-09T13:42:48"/>
    <d v="2022-11-09T13:46:09"/>
    <s v="anonymous"/>
    <m/>
    <x v="0"/>
    <x v="2"/>
    <s v="4 - Bom"/>
    <s v="3 - Regular"/>
    <s v="5 - Excelente"/>
    <s v="4 - Bom"/>
    <s v="4 - Bom"/>
    <s v="5 - Excelente"/>
    <x v="3"/>
    <m/>
    <m/>
    <s v=""/>
  </r>
  <r>
    <n v="26"/>
    <d v="2022-11-09T13:44:22"/>
    <d v="2022-11-09T13:47:19"/>
    <s v="anonymous"/>
    <m/>
    <x v="0"/>
    <x v="0"/>
    <s v="2 - Ruim"/>
    <s v="5 - Excelente"/>
    <s v="3 - Regular"/>
    <s v="5 - Excelente"/>
    <s v="4 - Bom"/>
    <s v="5 - Excelente"/>
    <x v="2"/>
    <s v="No PROJUDI e SEEU existem muitos cliques desnecessários e atribuição ao Magistrado de tarefas que são de responsabilidade do cartório. _x000a__x000a_Além disso, a falta de plantão do DTIC prejudica o desempenho das atividades no período noturno, finais de semana e feriados."/>
    <s v="Projudi | Plantão"/>
    <s v="Comentário  26: _x000a_No PROJUDI e SEEU existem muitos cliques desnecessários e atribuição ao Magistrado de tarefas que são de responsabilidade do cartório. _x000a__x000a_Além disso, a falta de plantão do DTIC prejudica o desempenho das atividades no período noturno, finais de semana e feriados._x000a_* Nota Geral: 2 - Ruim | Perfil: Magistrada ou magistrado | Lotação: Primeiro Grau *"/>
  </r>
  <r>
    <n v="27"/>
    <d v="2022-11-09T13:44:51"/>
    <d v="2022-11-09T13:47:42"/>
    <s v="anonymous"/>
    <m/>
    <x v="1"/>
    <x v="1"/>
    <s v="4 - Bom"/>
    <s v="4 - Bom"/>
    <s v="4 - Bom"/>
    <s v="3 - Regular"/>
    <s v="4 - Bom"/>
    <s v="3 - Regular"/>
    <x v="3"/>
    <m/>
    <m/>
    <s v=""/>
  </r>
  <r>
    <n v="28"/>
    <d v="2022-11-09T13:46:01"/>
    <d v="2022-11-09T13:47:50"/>
    <s v="anonymous"/>
    <m/>
    <x v="0"/>
    <x v="0"/>
    <s v="2 - Ruim"/>
    <s v="2 - Ruim"/>
    <s v="4 - Bom"/>
    <s v="4 - Bom"/>
    <s v="3 - Regular"/>
    <s v="4 - Bom"/>
    <x v="2"/>
    <s v="pensar no usuário do sistema - magistrados e servidores - mais do que no sistema. promover atualizações mais rapidamente (os pedidos demoram meses e nem resposta temos), testar as alterações antes de coloca-las em prática"/>
    <s v="Sistemas"/>
    <s v="Comentário  28: _x000a_pensar no usuário do sistema - magistrados e servidores - mais do que no sistema. promover atualizações mais rapidamente (os pedidos demoram meses e nem resposta temos), testar as alterações antes de coloca-las em prática_x000a_* Nota Geral: 2 - Ruim | Perfil: Magistrada ou magistrado | Lotação: Primeiro Grau *"/>
  </r>
  <r>
    <n v="29"/>
    <d v="2022-11-09T13:45:14"/>
    <d v="2022-11-09T13:53:25"/>
    <s v="anonymous"/>
    <m/>
    <x v="0"/>
    <x v="0"/>
    <s v="3 - Regular"/>
    <s v="3 - Regular"/>
    <s v="4 - Bom"/>
    <s v="3 - Regular"/>
    <s v="3 - Regular"/>
    <s v="4 - Bom"/>
    <x v="0"/>
    <s v="Os pontos negativos são, notadamente: _x000a_a qualidade da internet, que tem falhado bastante; _x000a_a instabilidade do sistema PROJUDI (apesar deste problema ter sido bastante minimizado mais recentemente); _x000a_a falta de padronização dos sistemas, com plataformas muito distintas e por vezes dificultosas ao nosso entendimento (como por exemplo o SEI, que é muito diferente dos demais sistemas internos); _x000a_a instabilidade da plataforma Microsoft Teams, por vezes impedindo a regular realização das audiências"/>
    <s v="Infraestrutura | Sistemas"/>
    <s v="Comentário  29: _x000a_Os pontos negativos são, notadamente: _x000a_a qualidade da internet, que tem falhado bastante; _x000a_a instabilidade do sistema PROJUDI (apesar deste problema ter sido bastante minimizado mais recentemente); _x000a_a falta de padronização dos sistemas, com plataformas muito distintas e por vezes dificultosas ao nosso entendimento (como por exemplo o SEI, que é muito diferente dos demais sistemas internos); _x000a_a instabilidade da plataforma Microsoft Teams, por vezes impedindo a regular realização das audiências_x000a_* Nota Geral: 3 - Regular | Perfil: Magistrada ou magistrado | Lotação: Primeiro Grau *"/>
  </r>
  <r>
    <n v="30"/>
    <d v="2022-11-09T13:53:47"/>
    <d v="2022-11-09T13:54:49"/>
    <s v="anonymous"/>
    <m/>
    <x v="1"/>
    <x v="1"/>
    <s v="5 - Excelente"/>
    <s v="5 - Excelente"/>
    <s v="5 - Excelente"/>
    <s v="3 - Regular"/>
    <s v="4 - Bom"/>
    <s v="4 - Bom"/>
    <x v="1"/>
    <m/>
    <m/>
    <s v=""/>
  </r>
  <r>
    <n v="31"/>
    <d v="2022-11-09T13:53:13"/>
    <d v="2022-11-09T13:54:56"/>
    <s v="anonymous"/>
    <m/>
    <x v="1"/>
    <x v="1"/>
    <s v="5 - Excelente"/>
    <s v="5 - Excelente"/>
    <s v="5 - Excelente"/>
    <s v="5 - Excelente"/>
    <s v="4 - Bom"/>
    <s v="5 - Excelente"/>
    <x v="1"/>
    <m/>
    <m/>
    <s v=""/>
  </r>
  <r>
    <n v="32"/>
    <d v="2022-11-09T13:49:24"/>
    <d v="2022-11-09T13:55:24"/>
    <s v="anonymous"/>
    <m/>
    <x v="1"/>
    <x v="1"/>
    <s v="4 - Bom"/>
    <s v="2 - Ruim"/>
    <s v="4 - Bom"/>
    <s v="4 - Bom"/>
    <s v="3 - Regular"/>
    <s v="3 - Regular"/>
    <x v="3"/>
    <s v="Clareza na comunicação na divulgação de novos recursos e funcionalidades."/>
    <s v="Sistemas"/>
    <s v="Comentário  32: _x000a_Clareza na comunicação na divulgação de novos recursos e funcionalidades._x000a_* Nota Geral: 4 - Bom | Perfil: Servidora concursada ou servidor concursado | Lotação: Secretaria *"/>
  </r>
  <r>
    <n v="33"/>
    <d v="2022-11-09T13:56:41"/>
    <d v="2022-11-09T13:58:02"/>
    <s v="anonymous"/>
    <m/>
    <x v="1"/>
    <x v="1"/>
    <s v="4 - Bom"/>
    <s v="4 - Bom"/>
    <s v="5 - Excelente"/>
    <s v="4 - Bom"/>
    <s v="4 - Bom"/>
    <s v="4 - Bom"/>
    <x v="3"/>
    <m/>
    <m/>
    <s v=""/>
  </r>
  <r>
    <n v="34"/>
    <d v="2022-11-09T14:01:48"/>
    <d v="2022-11-09T14:03:28"/>
    <s v="anonymous"/>
    <m/>
    <x v="1"/>
    <x v="1"/>
    <s v="5 - Excelente"/>
    <s v="3 - Regular"/>
    <s v="4 - Bom"/>
    <s v="5 - Excelente"/>
    <s v="4 - Bom"/>
    <s v="4 - Bom"/>
    <x v="3"/>
    <m/>
    <m/>
    <s v=""/>
  </r>
  <r>
    <n v="35"/>
    <d v="2022-11-09T14:02:34"/>
    <d v="2022-11-09T14:04:22"/>
    <s v="anonymous"/>
    <m/>
    <x v="0"/>
    <x v="2"/>
    <s v="4 - Bom"/>
    <s v="4 - Bom"/>
    <s v="4 - Bom"/>
    <s v="5 - Excelente"/>
    <s v="5 - Excelente"/>
    <s v="4 - Bom"/>
    <x v="3"/>
    <m/>
    <m/>
    <s v=""/>
  </r>
  <r>
    <n v="36"/>
    <d v="2022-11-09T13:59:20"/>
    <d v="2022-11-09T14:04:36"/>
    <s v="anonymous"/>
    <m/>
    <x v="1"/>
    <x v="1"/>
    <s v="4 - Bom"/>
    <s v="0 - Não se aplica ou desconheço"/>
    <s v="5 - Excelente"/>
    <s v="5 - Excelente"/>
    <s v="4 - Bom"/>
    <s v="5 - Excelente"/>
    <x v="1"/>
    <m/>
    <m/>
    <s v=""/>
  </r>
  <r>
    <n v="37"/>
    <d v="2022-11-09T14:05:27"/>
    <d v="2022-11-09T14:08:05"/>
    <s v="anonymous"/>
    <m/>
    <x v="1"/>
    <x v="1"/>
    <s v="3 - Regular"/>
    <s v="2 - Ruim"/>
    <s v="4 - Bom"/>
    <s v="4 - Bom"/>
    <s v="3 - Regular"/>
    <s v="3 - Regular"/>
    <x v="0"/>
    <s v="Impedir o cadastro de informações falsas nos sistemas do Tribunal, como o cadastro de &quot;Partes&quot; no sistema Projudi."/>
    <s v="Projudi"/>
    <s v="Comentário  37: _x000a_Impedir o cadastro de informações falsas nos sistemas do Tribunal, como o cadastro de &quot;Partes&quot; no sistema Projudi._x000a_* Nota Geral: 3 - Regular | Perfil: Servidora concursada ou servidor concursado | Lotação: Secretaria *"/>
  </r>
  <r>
    <n v="38"/>
    <d v="2022-11-09T14:05:38"/>
    <d v="2022-11-09T14:08:44"/>
    <s v="anonymous"/>
    <m/>
    <x v="1"/>
    <x v="1"/>
    <s v="3 - Regular"/>
    <s v="3 - Regular"/>
    <s v="3 - Regular"/>
    <s v="4 - Bom"/>
    <s v="3 - Regular"/>
    <s v="4 - Bom"/>
    <x v="3"/>
    <s v="Sugiro que o canal de comunicação com o DTIC seja apenas um e que a informação de projetos seja mais difundida"/>
    <s v="Diretoria"/>
    <s v="Comentário  38: _x000a_Sugiro que o canal de comunicação com o DTIC seja apenas um e que a informação de projetos seja mais difundida_x000a_* Nota Geral: 4 - Bom | Perfil: Servidora concursada ou servidor concursado | Lotação: Secretaria *"/>
  </r>
  <r>
    <n v="39"/>
    <d v="2022-11-09T14:06:00"/>
    <d v="2022-11-09T14:10:28"/>
    <s v="anonymous"/>
    <m/>
    <x v="1"/>
    <x v="1"/>
    <s v="5 - Excelente"/>
    <s v="5 - Excelente"/>
    <s v="5 - Excelente"/>
    <s v="5 - Excelente"/>
    <s v="5 - Excelente"/>
    <s v="5 - Excelente"/>
    <x v="1"/>
    <s v="Aumentar o número de servidores concursados."/>
    <s v="Diretoria"/>
    <s v="Comentário  39: _x000a_Aumentar o número de servidores concursados._x000a_* Nota Geral: 5 - Excelente | Perfil: Servidora concursada ou servidor concursado | Lotação: Secretaria *"/>
  </r>
  <r>
    <n v="40"/>
    <d v="2022-11-09T14:09:20"/>
    <d v="2022-11-09T14:10:33"/>
    <s v="anonymous"/>
    <m/>
    <x v="1"/>
    <x v="2"/>
    <s v="5 - Excelente"/>
    <s v="3 - Regular"/>
    <s v="4 - Bom"/>
    <s v="4 - Bom"/>
    <s v="4 - Bom"/>
    <s v="4 - Bom"/>
    <x v="3"/>
    <m/>
    <m/>
    <s v=""/>
  </r>
  <r>
    <n v="41"/>
    <d v="2022-11-09T13:55:30"/>
    <d v="2022-11-09T14:11:37"/>
    <s v="anonymous"/>
    <m/>
    <x v="0"/>
    <x v="0"/>
    <s v="5 - Excelente"/>
    <s v="4 - Bom"/>
    <s v="4 - Bom"/>
    <s v="4 - Bom"/>
    <s v="4 - Bom"/>
    <s v="5 - Excelente"/>
    <x v="3"/>
    <m/>
    <m/>
    <s v=""/>
  </r>
  <r>
    <n v="42"/>
    <d v="2022-11-09T14:15:48"/>
    <d v="2022-11-09T14:20:56"/>
    <s v="anonymous"/>
    <m/>
    <x v="0"/>
    <x v="0"/>
    <s v="2 - Ruim"/>
    <s v="2 - Ruim"/>
    <s v="4 - Bom"/>
    <s v="3 - Regular"/>
    <s v="2 - Ruim"/>
    <s v="2 - Ruim"/>
    <x v="2"/>
    <s v="Recebemos inúmeros emails de propagandas, spans e golpes no e-mail funcional que não são bloqueados. _x000a_O sistema PROJUDI fica inoperante ou deficitário por horas durante o horário de expediente, especialmente às segundas.  _x000a_Não há plantão de atendimento emergencial aos finais de semana e feriados."/>
    <s v="Projudi | Plantão"/>
    <s v="Comentário  42: _x000a_Recebemos inúmeros emails de propagandas, spans e golpes no e-mail funcional que não são bloqueados. _x000a_O sistema PROJUDI fica inoperante ou deficitário por horas durante o horário de expediente, especialmente às segundas.  _x000a_Não há plantão de atendimento emergencial aos finais de semana e feriados._x000a_* Nota Geral: 2 - Ruim | Perfil: Magistrada ou magistrado | Lotação: Primeiro Grau *"/>
  </r>
  <r>
    <n v="43"/>
    <d v="2022-11-09T14:29:15"/>
    <d v="2022-11-09T14:33:12"/>
    <s v="anonymous"/>
    <m/>
    <x v="1"/>
    <x v="1"/>
    <s v="4 - Bom"/>
    <s v="4 - Bom"/>
    <s v="4 - Bom"/>
    <s v="4 - Bom"/>
    <s v="3 - Regular"/>
    <s v="3 - Regular"/>
    <x v="3"/>
    <m/>
    <m/>
    <s v=""/>
  </r>
  <r>
    <n v="44"/>
    <d v="2022-11-09T14:27:06"/>
    <d v="2022-11-09T14:38:18"/>
    <s v="anonymous"/>
    <m/>
    <x v="1"/>
    <x v="1"/>
    <s v="5 - Excelente"/>
    <s v="4 - Bom"/>
    <s v="5 - Excelente"/>
    <s v="5 - Excelente"/>
    <s v="4 - Bom"/>
    <s v="4 - Bom"/>
    <x v="1"/>
    <m/>
    <m/>
    <s v=""/>
  </r>
  <r>
    <n v="45"/>
    <d v="2022-11-09T14:43:14"/>
    <d v="2022-11-09T14:44:19"/>
    <s v="anonymous"/>
    <m/>
    <x v="0"/>
    <x v="0"/>
    <s v="4 - Bom"/>
    <s v="4 - Bom"/>
    <s v="3 - Regular"/>
    <s v="3 - Regular"/>
    <s v="4 - Bom"/>
    <s v="5 - Excelente"/>
    <x v="3"/>
    <s v="Melhorar rede de internet dos prédios do TJ."/>
    <s v="Infraestrutura"/>
    <s v="Comentário  45: _x000a_Melhorar rede de internet dos prédios do TJ._x000a_* Nota Geral: 4 - Bom | Perfil: Magistrada ou magistrado | Lotação: Primeiro Grau *"/>
  </r>
  <r>
    <n v="46"/>
    <d v="2022-11-09T14:51:07"/>
    <d v="2022-11-09T14:51:58"/>
    <s v="anonymous"/>
    <m/>
    <x v="1"/>
    <x v="1"/>
    <s v="5 - Excelente"/>
    <s v="5 - Excelente"/>
    <s v="5 - Excelente"/>
    <s v="5 - Excelente"/>
    <s v="5 - Excelente"/>
    <s v="5 - Excelente"/>
    <x v="1"/>
    <m/>
    <m/>
    <s v=""/>
  </r>
  <r>
    <n v="47"/>
    <d v="2022-11-09T14:14:48"/>
    <d v="2022-11-09T14:52:17"/>
    <s v="anonymous"/>
    <m/>
    <x v="1"/>
    <x v="1"/>
    <s v="4 - Bom"/>
    <s v="4 - Bom"/>
    <s v="4 - Bom"/>
    <s v="4 - Bom"/>
    <s v="3 - Regular"/>
    <s v="4 - Bom"/>
    <x v="3"/>
    <m/>
    <m/>
    <s v=""/>
  </r>
  <r>
    <n v="48"/>
    <d v="2022-11-09T14:42:23"/>
    <d v="2022-11-09T15:00:51"/>
    <s v="anonymous"/>
    <m/>
    <x v="1"/>
    <x v="1"/>
    <s v="5 - Excelente"/>
    <s v="5 - Excelente"/>
    <s v="5 - Excelente"/>
    <s v="5 - Excelente"/>
    <s v="5 - Excelente"/>
    <s v="5 - Excelente"/>
    <x v="1"/>
    <m/>
    <m/>
    <s v=""/>
  </r>
  <r>
    <n v="49"/>
    <d v="2022-11-09T14:57:07"/>
    <d v="2022-11-09T15:01:26"/>
    <s v="anonymous"/>
    <m/>
    <x v="2"/>
    <x v="1"/>
    <s v="5 - Excelente"/>
    <s v="4 - Bom"/>
    <s v="4 - Bom"/>
    <s v="4 - Bom"/>
    <s v="4 - Bom"/>
    <s v="5 - Excelente"/>
    <x v="1"/>
    <m/>
    <m/>
    <s v=""/>
  </r>
  <r>
    <n v="50"/>
    <d v="2022-11-09T15:01:21"/>
    <d v="2022-11-09T15:02:14"/>
    <s v="anonymous"/>
    <m/>
    <x v="1"/>
    <x v="1"/>
    <s v="4 - Bom"/>
    <s v="5 - Excelente"/>
    <s v="5 - Excelente"/>
    <s v="5 - Excelente"/>
    <s v="4 - Bom"/>
    <s v="3 - Regular"/>
    <x v="3"/>
    <m/>
    <m/>
    <s v=""/>
  </r>
  <r>
    <n v="51"/>
    <d v="2022-11-09T15:28:04"/>
    <d v="2022-11-09T15:29:38"/>
    <s v="anonymous"/>
    <m/>
    <x v="1"/>
    <x v="1"/>
    <s v="5 - Excelente"/>
    <s v="0 - Não se aplica ou desconheço"/>
    <s v="5 - Excelente"/>
    <s v="4 - Bom"/>
    <s v="3 - Regular"/>
    <s v="5 - Excelente"/>
    <x v="0"/>
    <s v="Maior celeridade no desenvolvimento de sistemas e melhorias."/>
    <s v="Sistemas"/>
    <s v="Comentário  51: _x000a_Maior celeridade no desenvolvimento de sistemas e melhorias._x000a_* Nota Geral: 3 - Regular | Perfil: Servidora concursada ou servidor concursado | Lotação: Secretaria *"/>
  </r>
  <r>
    <n v="52"/>
    <d v="2022-11-09T15:35:03"/>
    <d v="2022-11-09T15:38:21"/>
    <s v="anonymous"/>
    <m/>
    <x v="1"/>
    <x v="1"/>
    <s v="5 - Excelente"/>
    <s v="5 - Excelente"/>
    <s v="5 - Excelente"/>
    <s v="5 - Excelente"/>
    <s v="5 - Excelente"/>
    <s v="5 - Excelente"/>
    <x v="1"/>
    <s v="Aprimorar o sistema SIGA para haver menos cliques até a solicitação."/>
    <s v="Atendimentos"/>
    <s v="Comentário  52: _x000a_Aprimorar o sistema SIGA para haver menos cliques até a solicitação._x000a_* Nota Geral: 5 - Excelente | Perfil: Servidora concursada ou servidor concursado | Lotação: Secretaria *"/>
  </r>
  <r>
    <n v="53"/>
    <d v="2022-11-09T13:50:17"/>
    <d v="2022-11-09T15:46:38"/>
    <s v="anonymous"/>
    <m/>
    <x v="1"/>
    <x v="1"/>
    <s v="4 - Bom"/>
    <s v="3 - Regular"/>
    <s v="5 - Excelente"/>
    <s v="0 - Não se aplica ou desconheço"/>
    <s v="4 - Bom"/>
    <s v="5 - Excelente"/>
    <x v="3"/>
    <s v="na barra de busca da  base de conhecimento, falta uma forma de conseguirmos encontrar melhor as informações disponibilizadas, muitas vezes a informação está lá, mas não é encontrada. Agora que utilizo minha própria máquina e instalações residenciais para trabalhar na maior parte do tempo, não posso opinar sobre a infraestrutura tecnológica oferecida pelo DTIC."/>
    <s v="Atendimentos"/>
    <s v="Comentário  53: _x000a_na barra de busca da  base de conhecimento, falta uma forma de conseguirmos encontrar melhor as informações disponibilizadas, muitas vezes a informação está lá, mas não é encontrada. Agora que utilizo minha própria máquina e instalações residenciais para trabalhar na maior parte do tempo, não posso opinar sobre a infraestrutura tecnológica oferecida pelo DTIC._x000a_* Nota Geral: 4 - Bom | Perfil: Servidora concursada ou servidor concursado | Lotação: Secretaria *"/>
  </r>
  <r>
    <n v="54"/>
    <d v="2022-11-09T15:49:44"/>
    <d v="2022-11-09T15:56:27"/>
    <s v="anonymous"/>
    <m/>
    <x v="1"/>
    <x v="0"/>
    <s v="2 - Ruim"/>
    <s v="2 - Ruim"/>
    <s v="3 - Regular"/>
    <s v="3 - Regular"/>
    <s v="3 - Regular"/>
    <s v="3 - Regular"/>
    <x v="4"/>
    <s v="A comunicação com o DTIC não é fácil, o setor deveria se familiarizar mais com as especificidades do servidor no dia a dia. _x000a_Ter compreensão maior sobre termos jurídicos e sobre as necessidades do 1° Grau onde desembocam os problemas da população."/>
    <s v="Atendimentos"/>
    <s v="Comentário  54: _x000a_A comunicação com o DTIC não é fácil, o setor deveria se familiarizar mais com as especificidades do servidor no dia a dia. _x000a_Ter compreensão maior sobre termos jurídicos e sobre as necessidades do 1° Grau onde desembocam os problemas da população._x000a_* Nota Geral: 1 - Péssimo | Perfil: Servidora concursada ou servidor concursado | Lotação: Primeiro Grau *"/>
  </r>
  <r>
    <n v="55"/>
    <d v="2022-11-09T15:58:42"/>
    <d v="2022-11-09T16:00:05"/>
    <s v="anonymous"/>
    <m/>
    <x v="1"/>
    <x v="0"/>
    <s v="3 - Regular"/>
    <s v="3 - Regular"/>
    <s v="4 - Bom"/>
    <s v="4 - Bom"/>
    <s v="4 - Bom"/>
    <s v="4 - Bom"/>
    <x v="2"/>
    <m/>
    <m/>
    <s v=""/>
  </r>
  <r>
    <n v="56"/>
    <d v="2022-11-09T16:00:16"/>
    <d v="2022-11-09T16:02:31"/>
    <s v="anonymous"/>
    <m/>
    <x v="1"/>
    <x v="0"/>
    <s v="4 - Bom"/>
    <s v="4 - Bom"/>
    <s v="5 - Excelente"/>
    <s v="4 - Bom"/>
    <s v="5 - Excelente"/>
    <s v="5 - Excelente"/>
    <x v="1"/>
    <m/>
    <m/>
    <s v=""/>
  </r>
  <r>
    <n v="57"/>
    <d v="2022-11-09T16:17:26"/>
    <d v="2022-11-09T16:19:46"/>
    <s v="anonymous"/>
    <m/>
    <x v="2"/>
    <x v="2"/>
    <s v="5 - Excelente"/>
    <s v="5 - Excelente"/>
    <s v="5 - Excelente"/>
    <s v="5 - Excelente"/>
    <s v="5 - Excelente"/>
    <s v="5 - Excelente"/>
    <x v="1"/>
    <m/>
    <m/>
    <s v=""/>
  </r>
  <r>
    <n v="58"/>
    <d v="2022-11-09T16:23:08"/>
    <d v="2022-11-09T16:23:58"/>
    <s v="anonymous"/>
    <m/>
    <x v="1"/>
    <x v="1"/>
    <s v="5 - Excelente"/>
    <s v="5 - Excelente"/>
    <s v="5 - Excelente"/>
    <s v="5 - Excelente"/>
    <s v="5 - Excelente"/>
    <s v="5 - Excelente"/>
    <x v="1"/>
    <m/>
    <m/>
    <s v=""/>
  </r>
  <r>
    <n v="59"/>
    <d v="2022-11-09T16:23:13"/>
    <d v="2022-11-09T16:30:31"/>
    <s v="anonymous"/>
    <m/>
    <x v="3"/>
    <x v="2"/>
    <s v="5 - Excelente"/>
    <s v="5 - Excelente"/>
    <s v="5 - Excelente"/>
    <s v="5 - Excelente"/>
    <s v="5 - Excelente"/>
    <s v="5 - Excelente"/>
    <x v="1"/>
    <m/>
    <m/>
    <s v=""/>
  </r>
  <r>
    <n v="60"/>
    <d v="2022-11-09T16:38:16"/>
    <d v="2022-11-09T16:39:20"/>
    <s v="anonymous"/>
    <m/>
    <x v="1"/>
    <x v="1"/>
    <s v="2 - Ruim"/>
    <s v="3 - Regular"/>
    <s v="4 - Bom"/>
    <s v="3 - Regular"/>
    <s v="4 - Bom"/>
    <s v="5 - Excelente"/>
    <x v="3"/>
    <m/>
    <m/>
    <s v=""/>
  </r>
  <r>
    <n v="61"/>
    <d v="2022-11-09T16:58:40"/>
    <d v="2022-11-09T16:59:46"/>
    <s v="anonymous"/>
    <m/>
    <x v="3"/>
    <x v="2"/>
    <s v="3 - Regular"/>
    <s v="3 - Regular"/>
    <s v="4 - Bom"/>
    <s v="3 - Regular"/>
    <s v="3 - Regular"/>
    <s v="3 - Regular"/>
    <x v="0"/>
    <m/>
    <m/>
    <s v=""/>
  </r>
  <r>
    <n v="62"/>
    <d v="2022-11-09T17:03:42"/>
    <d v="2022-11-09T17:07:16"/>
    <s v="anonymous"/>
    <m/>
    <x v="2"/>
    <x v="1"/>
    <s v="2 - Ruim"/>
    <s v="5 - Excelente"/>
    <s v="3 - Regular"/>
    <s v="5 - Excelente"/>
    <s v="2 - Ruim"/>
    <s v="2 - Ruim"/>
    <x v="0"/>
    <s v="Falta de Infraestrutura do DTIC compromete o serviço dos mesmos."/>
    <s v="Infraestrutura"/>
    <s v="Comentário  62: _x000a_Falta de Infraestrutura do DTIC compromete o serviço dos mesmos._x000a_* Nota Geral: 3 - Regular | Perfil: Estagiária ou estagiário | Lotação: Secretaria *"/>
  </r>
  <r>
    <n v="63"/>
    <d v="2022-11-09T17:07:46"/>
    <d v="2022-11-09T17:08:59"/>
    <s v="anonymous"/>
    <m/>
    <x v="1"/>
    <x v="2"/>
    <s v="3 - Regular"/>
    <s v="4 - Bom"/>
    <s v="3 - Regular"/>
    <s v="4 - Bom"/>
    <s v="4 - Bom"/>
    <s v="5 - Excelente"/>
    <x v="1"/>
    <m/>
    <m/>
    <s v=""/>
  </r>
  <r>
    <n v="64"/>
    <d v="2022-11-09T17:08:12"/>
    <d v="2022-11-09T17:09:27"/>
    <s v="anonymous"/>
    <m/>
    <x v="2"/>
    <x v="0"/>
    <s v="2 - Ruim"/>
    <s v="2 - Ruim"/>
    <s v="3 - Regular"/>
    <s v="2 - Ruim"/>
    <s v="3 - Regular"/>
    <s v="2 - Ruim"/>
    <x v="0"/>
    <s v="O DTIC carece de estrutura para melhor prestação dos serviços."/>
    <s v="Diretoria"/>
    <s v="Comentário  64: _x000a_O DTIC carece de estrutura para melhor prestação dos serviços._x000a_* Nota Geral: 3 - Regular | Perfil: Estagiária ou estagiário | Lotação: Primeiro Grau *"/>
  </r>
  <r>
    <n v="65"/>
    <d v="2022-11-09T17:12:11"/>
    <d v="2022-11-09T17:13:32"/>
    <s v="anonymous"/>
    <m/>
    <x v="1"/>
    <x v="2"/>
    <s v="4 - Bom"/>
    <s v="3 - Regular"/>
    <s v="4 - Bom"/>
    <s v="5 - Excelente"/>
    <s v="4 - Bom"/>
    <s v="4 - Bom"/>
    <x v="3"/>
    <m/>
    <m/>
    <s v=""/>
  </r>
  <r>
    <n v="66"/>
    <d v="2022-11-09T16:42:39"/>
    <d v="2022-11-09T17:28:06"/>
    <s v="anonymous"/>
    <m/>
    <x v="1"/>
    <x v="1"/>
    <s v="5 - Excelente"/>
    <s v="4 - Bom"/>
    <s v="5 - Excelente"/>
    <s v="4 - Bom"/>
    <s v="3 - Regular"/>
    <s v="5 - Excelente"/>
    <x v="3"/>
    <s v="Para a melhoria dos serviços prestados e a utilização do sistema Hércules necessitamos na medida do possível do atendimento aos SEI nº 0080047-50.2021; 0092029-61.2021; 0055294-92.2022; 0055644-80.2022; 0092882-36.2022; 0095367-09.2022; 0024056-55.2022; 0024062-62.2022."/>
    <s v="Sistemas"/>
    <s v="Comentário  66: _x000a_Para a melhoria dos serviços prestados e a utilização do sistema Hércules necessitamos na medida do possível do atendimento aos SEI nº 0080047-50.2021; 0092029-61.2021; 0055294-92.2022; 0055644-80.2022; 0092882-36.2022; 0095367-09.2022; 0024056-55.2022; 0024062-62.2022._x000a_* Nota Geral: 4 - Bom | Perfil: Servidora concursada ou servidor concursado | Lotação: Secretaria *"/>
  </r>
  <r>
    <n v="67"/>
    <d v="2022-11-09T17:29:40"/>
    <d v="2022-11-09T17:30:38"/>
    <s v="anonymous"/>
    <m/>
    <x v="1"/>
    <x v="0"/>
    <s v="3 - Regular"/>
    <s v="3 - Regular"/>
    <s v="4 - Bom"/>
    <s v="4 - Bom"/>
    <s v="4 - Bom"/>
    <s v="4 - Bom"/>
    <x v="3"/>
    <m/>
    <m/>
    <s v=""/>
  </r>
  <r>
    <n v="68"/>
    <d v="2022-11-09T17:30:58"/>
    <d v="2022-11-09T17:32:12"/>
    <s v="anonymous"/>
    <m/>
    <x v="1"/>
    <x v="0"/>
    <s v="2 - Ruim"/>
    <s v="2 - Ruim"/>
    <s v="4 - Bom"/>
    <s v="5 - Excelente"/>
    <s v="3 - Regular"/>
    <s v="5 - Excelente"/>
    <x v="0"/>
    <s v="O atendimento ao SIGA deveria ser mais célere."/>
    <s v="Atendimentos"/>
    <s v="Comentário  68: _x000a_O atendimento ao SIGA deveria ser mais célere._x000a_* Nota Geral: 3 - Regular | Perfil: Servidora concursada ou servidor concursado | Lotação: Primeiro Grau *"/>
  </r>
  <r>
    <n v="69"/>
    <d v="2022-11-09T17:34:22"/>
    <d v="2022-11-09T17:35:58"/>
    <s v="anonymous"/>
    <m/>
    <x v="1"/>
    <x v="0"/>
    <s v="4 - Bom"/>
    <s v="4 - Bom"/>
    <s v="4 - Bom"/>
    <s v="5 - Excelente"/>
    <s v="4 - Bom"/>
    <s v="4 - Bom"/>
    <x v="3"/>
    <s v="Acho que deveria ter uma melhora no SIGA, o antigo Sistema de solicitação de Assistência ao DTIC era melhor"/>
    <s v="Atendimentos"/>
    <s v="Comentário  69: _x000a_Acho que deveria ter uma melhora no SIGA, o antigo Sistema de solicitação de Assistência ao DTIC era melhor_x000a_* Nota Geral: 4 - Bom | Perfil: Servidora concursada ou servidor concursado | Lotação: Primeiro Grau *"/>
  </r>
  <r>
    <n v="70"/>
    <d v="2022-11-09T17:31:22"/>
    <d v="2022-11-09T17:37:07"/>
    <s v="anonymous"/>
    <m/>
    <x v="1"/>
    <x v="1"/>
    <s v="4 - Bom"/>
    <s v="4 - Bom"/>
    <s v="4 - Bom"/>
    <s v="4 - Bom"/>
    <s v="4 - Bom"/>
    <s v="4 - Bom"/>
    <x v="3"/>
    <s v="Para a melhoria dos serviços prestados e a utilização do Sistema Hércules solicita-se o atendimento dos SEI 0080047-50.2021; 0092029-61.2021; 0055294-92.2022; 0055644-80.2022; 0092882-36.2022; 0095367-09.2022; 0024056-55.2022; 0024062-62.2022 --- solicitações de serviços de TI."/>
    <s v="Sistemas"/>
    <s v="Comentário  70: _x000a_Para a melhoria dos serviços prestados e a utilização do Sistema Hércules solicita-se o atendimento dos SEI 0080047-50.2021; 0092029-61.2021; 0055294-92.2022; 0055644-80.2022; 0092882-36.2022; 0095367-09.2022; 0024056-55.2022; 0024062-62.2022 --- solicitações de serviços de TI._x000a_* Nota Geral: 4 - Bom | Perfil: Servidora concursada ou servidor concursado | Lotação: Secretaria *"/>
  </r>
  <r>
    <n v="71"/>
    <d v="2022-11-09T17:35:14"/>
    <d v="2022-11-09T17:39:27"/>
    <s v="anonymous"/>
    <m/>
    <x v="1"/>
    <x v="1"/>
    <s v="4 - Bom"/>
    <s v="4 - Bom"/>
    <s v="0 - Não se aplica ou desconheço"/>
    <s v="4 - Bom"/>
    <s v="4 - Bom"/>
    <s v="4 - Bom"/>
    <x v="3"/>
    <s v="&quot;Para a melhoria dos serviços prestados e a utilização do Sistema Hércules solicita-se o atendimento dos SEI 0080047-50.2021; 0092029-61.2021; 0055294-92.2022; 0055644-80.2022; 0092882-36.2022; 0095367-09.2022; 0024056-55.2022; 0024062-62.2022 --- solicitações de serviços de TI.&quot;"/>
    <s v="Sistemas"/>
    <s v="Comentário  71: _x000a_&quot;Para a melhoria dos serviços prestados e a utilização do Sistema Hércules solicita-se o atendimento dos SEI 0080047-50.2021; 0092029-61.2021; 0055294-92.2022; 0055644-80.2022; 0092882-36.2022; 0095367-09.2022; 0024056-55.2022; 0024062-62.2022 --- solicitações de serviços de TI.&quot;_x000a_* Nota Geral: 4 - Bom | Perfil: Servidora concursada ou servidor concursado | Lotação: Secretaria *"/>
  </r>
  <r>
    <n v="72"/>
    <d v="2022-11-09T17:39:25"/>
    <d v="2022-11-09T17:40:45"/>
    <s v="anonymous"/>
    <m/>
    <x v="3"/>
    <x v="2"/>
    <s v="4 - Bom"/>
    <s v="4 - Bom"/>
    <s v="3 - Regular"/>
    <s v="4 - Bom"/>
    <s v="1 - Péssimo"/>
    <s v="3 - Regular"/>
    <x v="0"/>
    <s v="Projudi cai demais, toda semana tem situação de queda do sinal. Outra situação ruim éo projudi ficar deslogando toda hora, quando se está em teletrabalho."/>
    <s v="Projudi"/>
    <s v="Comentário  72: _x000a_Projudi cai demais, toda semana tem situação de queda do sinal. Outra situação ruim éo projudi ficar deslogando toda hora, quando se está em teletrabalho._x000a_* Nota Geral: 3 - Regular | Perfil: Servidora ou servidor ocupante de cargo em comissão | Lotação: Segundo Grau *"/>
  </r>
  <r>
    <n v="73"/>
    <d v="2022-11-09T17:37:30"/>
    <d v="2022-11-09T17:41:24"/>
    <s v="anonymous"/>
    <m/>
    <x v="1"/>
    <x v="1"/>
    <s v="1 - Péssimo"/>
    <s v="1 - Péssimo"/>
    <s v="3 - Regular"/>
    <s v="5 - Excelente"/>
    <s v="4 - Bom"/>
    <s v="0 - Não se aplica ou desconheço"/>
    <x v="0"/>
    <s v="O atendimento piorou muito. Muita burocracia, os servidores do DTIC pedem que seja aberto um SIGA mas nem eles mesmos sabem orientar em qual campo. Tenho demanda no SIGA abertas e sem solução há semanas, parece que o intuito é que se desista de pedir suporte. O SIGA é muito pior do que o antigo SAU. Os servidores estão cada vez com maior má vontade em prestar auxílio."/>
    <s v="Atendimentos"/>
    <s v="Comentário  73: _x000a_O atendimento piorou muito. Muita burocracia, os servidores do DTIC pedem que seja aberto um SIGA mas nem eles mesmos sabem orientar em qual campo. Tenho demanda no SIGA abertas e sem solução há semanas, parece que o intuito é que se desista de pedir suporte. O SIGA é muito pior do que o antigo SAU. Os servidores estão cada vez com maior má vontade em prestar auxílio._x000a_* Nota Geral: 3 - Regular | Perfil: Servidora concursada ou servidor concursado | Lotação: Secretaria *"/>
  </r>
  <r>
    <n v="74"/>
    <d v="2022-11-09T17:41:37"/>
    <d v="2022-11-09T17:42:25"/>
    <s v="anonymous"/>
    <m/>
    <x v="3"/>
    <x v="0"/>
    <s v="5 - Excelente"/>
    <s v="5 - Excelente"/>
    <s v="5 - Excelente"/>
    <s v="5 - Excelente"/>
    <s v="5 - Excelente"/>
    <s v="5 - Excelente"/>
    <x v="1"/>
    <m/>
    <m/>
    <s v=""/>
  </r>
  <r>
    <n v="75"/>
    <d v="2022-11-09T17:41:11"/>
    <d v="2022-11-09T17:43:09"/>
    <s v="anonymous"/>
    <m/>
    <x v="1"/>
    <x v="1"/>
    <s v="5 - Excelente"/>
    <s v="4 - Bom"/>
    <s v="4 - Bom"/>
    <s v="4 - Bom"/>
    <s v="5 - Excelente"/>
    <s v="5 - Excelente"/>
    <x v="1"/>
    <m/>
    <m/>
    <s v=""/>
  </r>
  <r>
    <n v="76"/>
    <d v="2022-11-09T17:47:16"/>
    <d v="2022-11-09T17:48:30"/>
    <s v="anonymous"/>
    <m/>
    <x v="1"/>
    <x v="1"/>
    <s v="4 - Bom"/>
    <s v="4 - Bom"/>
    <s v="4 - Bom"/>
    <s v="4 - Bom"/>
    <s v="4 - Bom"/>
    <s v="4 - Bom"/>
    <x v="3"/>
    <s v="Para a melhoria dos serviços prestados e a utilização do Sistema Hércules solicita-se o atendimento dos SEI 0080047-50.2021; 0092029-61.2021; 0055294-92.2022; 0055644-80.2022; 0092882-36.2022; 0095367-09.2022; 0024056-55.2022; 0024062-62.2022 --- solicitações de serviços de TI."/>
    <s v="Atendimentos"/>
    <s v="Comentário  76: _x000a_Para a melhoria dos serviços prestados e a utilização do Sistema Hércules solicita-se o atendimento dos SEI 0080047-50.2021; 0092029-61.2021; 0055294-92.2022; 0055644-80.2022; 0092882-36.2022; 0095367-09.2022; 0024056-55.2022; 0024062-62.2022 --- solicitações de serviços de TI._x000a_* Nota Geral: 4 - Bom | Perfil: Servidora concursada ou servidor concursado | Lotação: Secretaria *"/>
  </r>
  <r>
    <n v="77"/>
    <d v="2022-11-09T17:50:10"/>
    <d v="2022-11-09T17:51:42"/>
    <s v="anonymous"/>
    <m/>
    <x v="1"/>
    <x v="0"/>
    <s v="5 - Excelente"/>
    <s v="5 - Excelente"/>
    <s v="5 - Excelente"/>
    <s v="5 - Excelente"/>
    <s v="5 - Excelente"/>
    <s v="5 - Excelente"/>
    <x v="1"/>
    <m/>
    <m/>
    <s v=""/>
  </r>
  <r>
    <n v="78"/>
    <d v="2022-11-09T17:51:33"/>
    <d v="2022-11-09T17:55:17"/>
    <s v="anonymous"/>
    <m/>
    <x v="3"/>
    <x v="0"/>
    <s v="4 - Bom"/>
    <s v="4 - Bom"/>
    <s v="5 - Excelente"/>
    <s v="4 - Bom"/>
    <s v="4 - Bom"/>
    <s v="5 - Excelente"/>
    <x v="1"/>
    <s v="Apenas registro elogio ao servidor Ivan Kluconski de Campos, Técnico em Computação, do NRI Guarapuava-PR, que atende esta Comarca de Cantagalo-PR, sempre de forma urbana, ágil e eficiente, seja no atendimento remoto como no atendimento presencial, buscando sempre a solução rápida dos problemas, educação e gentileza. "/>
    <s v="Elogios"/>
    <s v="Comentário  78: _x000a_Apenas registro elogio ao servidor Ivan Kluconski de Campos, Técnico em Computação, do NRI Guarapuava-PR, que atende esta Comarca de Cantagalo-PR, sempre de forma urbana, ágil e eficiente, seja no atendimento remoto como no atendimento presencial, buscando sempre a solução rápida dos problemas, educação e gentileza. _x000a_* Nota Geral: 5 - Excelente | Perfil: Servidora ou servidor ocupante de cargo em comissão | Lotação: Primeiro Grau *"/>
  </r>
  <r>
    <n v="79"/>
    <d v="2022-11-09T17:55:44"/>
    <d v="2022-11-09T17:57:37"/>
    <s v="anonymous"/>
    <m/>
    <x v="1"/>
    <x v="1"/>
    <s v="4 - Bom"/>
    <s v="4 - Bom"/>
    <s v="4 - Bom"/>
    <s v="4 - Bom"/>
    <s v="4 - Bom"/>
    <s v="5 - Excelente"/>
    <x v="3"/>
    <m/>
    <m/>
    <s v=""/>
  </r>
  <r>
    <n v="80"/>
    <d v="2022-11-09T17:58:02"/>
    <d v="2022-11-09T17:59:00"/>
    <s v="anonymous"/>
    <m/>
    <x v="3"/>
    <x v="0"/>
    <s v="5 - Excelente"/>
    <s v="3 - Regular"/>
    <s v="4 - Bom"/>
    <s v="5 - Excelente"/>
    <s v="5 - Excelente"/>
    <s v="5 - Excelente"/>
    <x v="1"/>
    <m/>
    <m/>
    <s v=""/>
  </r>
  <r>
    <n v="81"/>
    <d v="2022-11-09T18:04:17"/>
    <d v="2022-11-09T18:05:53"/>
    <s v="anonymous"/>
    <m/>
    <x v="1"/>
    <x v="2"/>
    <s v="4 - Bom"/>
    <s v="5 - Excelente"/>
    <s v="4 - Bom"/>
    <s v="4 - Bom"/>
    <s v="4 - Bom"/>
    <s v="5 - Excelente"/>
    <x v="3"/>
    <s v="Para a melhoria dos serviços prestados e a utilização do Sistema Hércules solicita-se o atendimento dos SEI 0080047-50.2021; 0092029-61.2021; 0055294-92.2022; 0055644-80.2022; 0092882-36.2022; 0095367-09.2022; 0024056-55.2022; 0024062-62.2022 --- solicitações de serviços de TI."/>
    <s v="Sistemas"/>
    <s v="Comentário  81: _x000a_Para a melhoria dos serviços prestados e a utilização do Sistema Hércules solicita-se o atendimento dos SEI 0080047-50.2021; 0092029-61.2021; 0055294-92.2022; 0055644-80.2022; 0092882-36.2022; 0095367-09.2022; 0024056-55.2022; 0024062-62.2022 --- solicitações de serviços de TI._x000a_* Nota Geral: 4 - Bom | Perfil: Servidora concursada ou servidor concursado | Lotação: Segundo Grau *"/>
  </r>
  <r>
    <n v="82"/>
    <d v="2022-11-09T18:06:02"/>
    <d v="2022-11-09T18:07:20"/>
    <s v="anonymous"/>
    <m/>
    <x v="1"/>
    <x v="1"/>
    <s v="4 - Bom"/>
    <s v="4 - Bom"/>
    <s v="4 - Bom"/>
    <s v="4 - Bom"/>
    <s v="4 - Bom"/>
    <s v="5 - Excelente"/>
    <x v="3"/>
    <s v="Para a melhoria dos serviços prestados e a utilização do Sistema Hércules solicita-se o atendimento doss SEI 0080047-50.2021; 0092029-61.2021; 0055294-92.2022; 0055644-80.2022; 0092882-36.2022; 0095367-09.2022; 0024056-55.2022; 0024062-62.2022 "/>
    <s v="Sistemas"/>
    <s v="Comentário  82: _x000a_Para a melhoria dos serviços prestados e a utilização do Sistema Hércules solicita-se o atendimento doss SEI 0080047-50.2021; 0092029-61.2021; 0055294-92.2022; 0055644-80.2022; 0092882-36.2022; 0095367-09.2022; 0024056-55.2022; 0024062-62.2022 _x000a_* Nota Geral: 4 - Bom | Perfil: Servidora concursada ou servidor concursado | Lotação: Secretaria *"/>
  </r>
  <r>
    <n v="83"/>
    <d v="2022-11-09T17:34:02"/>
    <d v="2022-11-09T18:07:39"/>
    <s v="anonymous"/>
    <m/>
    <x v="1"/>
    <x v="1"/>
    <s v="3 - Regular"/>
    <s v="3 - Regular"/>
    <s v="3 - Regular"/>
    <s v="5 - Excelente"/>
    <s v="3 - Regular"/>
    <s v="3 - Regular"/>
    <x v="0"/>
    <m/>
    <m/>
    <s v=""/>
  </r>
  <r>
    <n v="84"/>
    <d v="2022-11-09T18:25:04"/>
    <d v="2022-11-09T18:30:45"/>
    <s v="anonymous"/>
    <m/>
    <x v="1"/>
    <x v="2"/>
    <s v="4 - Bom"/>
    <s v="4 - Bom"/>
    <s v="4 - Bom"/>
    <s v="4 - Bom"/>
    <s v="4 - Bom"/>
    <s v="4 - Bom"/>
    <x v="3"/>
    <m/>
    <m/>
    <s v=""/>
  </r>
  <r>
    <n v="85"/>
    <d v="2022-11-09T18:35:55"/>
    <d v="2022-11-09T18:37:04"/>
    <s v="anonymous"/>
    <m/>
    <x v="1"/>
    <x v="0"/>
    <s v="2 - Ruim"/>
    <s v="2 - Ruim"/>
    <s v="3 - Regular"/>
    <s v="3 - Regular"/>
    <s v="2 - Ruim"/>
    <s v="3 - Regular"/>
    <x v="2"/>
    <m/>
    <m/>
    <s v=""/>
  </r>
  <r>
    <n v="86"/>
    <d v="2022-11-09T18:36:16"/>
    <d v="2022-11-09T18:37:13"/>
    <s v="anonymous"/>
    <m/>
    <x v="1"/>
    <x v="0"/>
    <s v="4 - Bom"/>
    <s v="4 - Bom"/>
    <s v="3 - Regular"/>
    <s v="4 - Bom"/>
    <s v="4 - Bom"/>
    <s v="4 - Bom"/>
    <x v="3"/>
    <m/>
    <m/>
    <s v=""/>
  </r>
  <r>
    <n v="87"/>
    <d v="2022-11-09T18:37:48"/>
    <d v="2022-11-09T18:38:54"/>
    <s v="anonymous"/>
    <m/>
    <x v="1"/>
    <x v="1"/>
    <s v="4 - Bom"/>
    <s v="3 - Regular"/>
    <s v="3 - Regular"/>
    <s v="2 - Ruim"/>
    <s v="3 - Regular"/>
    <s v="2 - Ruim"/>
    <x v="0"/>
    <m/>
    <m/>
    <s v=""/>
  </r>
  <r>
    <n v="88"/>
    <d v="2022-11-09T18:33:44"/>
    <d v="2022-11-09T18:41:48"/>
    <s v="anonymous"/>
    <m/>
    <x v="1"/>
    <x v="1"/>
    <s v="3 - Regular"/>
    <s v="0 - Não se aplica ou desconheço"/>
    <s v="4 - Bom"/>
    <s v="4 - Bom"/>
    <s v="4 - Bom"/>
    <s v="0 - Não se aplica ou desconheço"/>
    <x v="0"/>
    <s v="As deficiências atuais (em Sistemas e Serviços informatizados prestados pelo DTIC) só poderão ser sanadas pela profissionalização do Departamento, começando pelos Analistas de Sistemas entenderem as funções que devem desempenhar (a saber, a de entregar sistemas de informação para uso dentro dos vários Deptos do TJ). Uma vez que alcancem/aceitem esse entendimento, precisam passar a atuar de forma mais disciplinada para que o objetivo seja alcançado, com níveis satisfatórios de produtividade e qualidade."/>
    <s v="Atendimentos"/>
    <s v="Comentário  88: _x000a_As deficiências atuais (em Sistemas e Serviços informatizados prestados pelo DTIC) só poderão ser sanadas pela profissionalização do Departamento, começando pelos Analistas de Sistemas entenderem as funções que devem desempenhar (a saber, a de entregar sistemas de informação para uso dentro dos vários Deptos do TJ). Uma vez que alcancem/aceitem esse entendimento, precisam passar a atuar de forma mais disciplinada para que o objetivo seja alcançado, com níveis satisfatórios de produtividade e qualidade._x000a_* Nota Geral: 3 - Regular | Perfil: Servidora concursada ou servidor concursado | Lotação: Secretaria *"/>
  </r>
  <r>
    <n v="89"/>
    <d v="2022-11-09T18:56:21"/>
    <d v="2022-11-09T18:57:34"/>
    <s v="anonymous"/>
    <m/>
    <x v="1"/>
    <x v="0"/>
    <s v="4 - Bom"/>
    <s v="4 - Bom"/>
    <s v="4 - Bom"/>
    <s v="3 - Regular"/>
    <s v="3 - Regular"/>
    <s v="4 - Bom"/>
    <x v="3"/>
    <m/>
    <m/>
    <s v=""/>
  </r>
  <r>
    <n v="90"/>
    <d v="2022-11-09T18:56:52"/>
    <d v="2022-11-09T18:58:59"/>
    <s v="anonymous"/>
    <m/>
    <x v="1"/>
    <x v="0"/>
    <s v="5 - Excelente"/>
    <s v="5 - Excelente"/>
    <s v="5 - Excelente"/>
    <s v="4 - Bom"/>
    <s v="5 - Excelente"/>
    <s v="4 - Bom"/>
    <x v="1"/>
    <m/>
    <m/>
    <s v=""/>
  </r>
  <r>
    <n v="91"/>
    <d v="2022-11-09T19:03:24"/>
    <d v="2022-11-09T19:05:03"/>
    <s v="anonymous"/>
    <m/>
    <x v="1"/>
    <x v="0"/>
    <s v="5 - Excelente"/>
    <s v="5 - Excelente"/>
    <s v="5 - Excelente"/>
    <s v="4 - Bom"/>
    <s v="5 - Excelente"/>
    <s v="5 - Excelente"/>
    <x v="1"/>
    <s v="Na minha unidade, somente a impressora não atende a contento."/>
    <s v="Equipamentos"/>
    <s v="Comentário  91: _x000a_Na minha unidade, somente a impressora não atende a contento._x000a_* Nota Geral: 5 - Excelente | Perfil: Servidora concursada ou servidor concursado | Lotação: Primeiro Grau *"/>
  </r>
  <r>
    <n v="92"/>
    <d v="2022-11-10T08:38:29"/>
    <d v="2022-11-10T08:52:25"/>
    <s v="anonymous"/>
    <m/>
    <x v="1"/>
    <x v="2"/>
    <s v="5 - Excelente"/>
    <s v="5 - Excelente"/>
    <s v="5 - Excelente"/>
    <s v="4 - Bom"/>
    <s v="5 - Excelente"/>
    <s v="5 - Excelente"/>
    <x v="1"/>
    <s v="01) Agradeço a gentil, a prestativa, a eficiente ajuda que a equipe do DTIC sempre me atendeu._x000a__x000a_02) Solicito a gentileza da volta ao atendimento remoto aos usuários em seus equipamentos em casa, pois tenho dificuldade em entender o Vocabulário de Informática. E creio que o(a)s Servidore(a)s mais velhos também tem essa dificuldade._x000a__x000a_Maria Stella Deiana"/>
    <s v="Atendimentos | Elogios"/>
    <s v="Comentário  92: _x000a_01) Agradeço a gentil, a prestativa, a eficiente ajuda que a equipe do DTIC sempre me atendeu._x000a__x000a_02) Solicito a gentileza da volta ao atendimento remoto aos usuários em seus equipamentos em casa, pois tenho dificuldade em entender o Vocabulário de Informática. E creio que o(a)s Servidore(a)s mais velhos também tem essa dificuldade._x000a__x000a_Maria Stella Deiana_x000a_* Nota Geral: 5 - Excelente | Perfil: Servidora concursada ou servidor concursado | Lotação: Segundo Grau *"/>
  </r>
  <r>
    <n v="93"/>
    <d v="2022-11-10T11:50:44"/>
    <d v="2022-11-10T11:51:16"/>
    <s v="anonymous"/>
    <m/>
    <x v="3"/>
    <x v="0"/>
    <s v="2 - Ruim"/>
    <s v="3 - Regular"/>
    <s v="5 - Excelente"/>
    <s v="2 - Ruim"/>
    <s v="4 - Bom"/>
    <s v="5 - Excelente"/>
    <x v="0"/>
    <m/>
    <m/>
    <s v=""/>
  </r>
  <r>
    <n v="94"/>
    <d v="2022-11-10T11:55:21"/>
    <d v="2022-11-10T11:56:25"/>
    <s v="anonymous"/>
    <m/>
    <x v="1"/>
    <x v="2"/>
    <s v="3 - Regular"/>
    <s v="4 - Bom"/>
    <s v="2 - Ruim"/>
    <s v="2 - Ruim"/>
    <s v="3 - Regular"/>
    <s v="4 - Bom"/>
    <x v="0"/>
    <m/>
    <m/>
    <s v=""/>
  </r>
  <r>
    <n v="95"/>
    <d v="2022-11-10T12:09:50"/>
    <d v="2022-11-10T12:11:43"/>
    <s v="anonymous"/>
    <m/>
    <x v="3"/>
    <x v="0"/>
    <s v="4 - Bom"/>
    <s v="4 - Bom"/>
    <s v="4 - Bom"/>
    <s v="4 - Bom"/>
    <s v="4 - Bom"/>
    <s v="4 - Bom"/>
    <x v="3"/>
    <m/>
    <m/>
    <s v=""/>
  </r>
  <r>
    <n v="96"/>
    <d v="2022-11-10T12:23:47"/>
    <d v="2022-11-10T12:25:04"/>
    <s v="anonymous"/>
    <m/>
    <x v="3"/>
    <x v="2"/>
    <s v="3 - Regular"/>
    <s v="1 - Péssimo"/>
    <s v="3 - Regular"/>
    <s v="4 - Bom"/>
    <s v="4 - Bom"/>
    <s v="4 - Bom"/>
    <x v="0"/>
    <m/>
    <m/>
    <s v=""/>
  </r>
  <r>
    <n v="97"/>
    <d v="2022-11-10T13:21:20"/>
    <d v="2022-11-10T13:23:22"/>
    <s v="anonymous"/>
    <m/>
    <x v="3"/>
    <x v="2"/>
    <s v="4 - Bom"/>
    <s v="4 - Bom"/>
    <s v="4 - Bom"/>
    <s v="4 - Bom"/>
    <s v="3 - Regular"/>
    <s v="4 - Bom"/>
    <x v="0"/>
    <s v="melhoria de acesso à Rede. Melhoria do e-mail que após a modificação não está sendo possível o acesso em home office"/>
    <s v="Infraestrutura"/>
    <s v="Comentário  97: _x000a_melhoria de acesso à Rede. Melhoria do e-mail que após a modificação não está sendo possível o acesso em home office_x000a_* Nota Geral: 3 - Regular | Perfil: Servidora ou servidor ocupante de cargo em comissão | Lotação: Segundo Grau *"/>
  </r>
  <r>
    <n v="98"/>
    <d v="2022-11-10T13:33:28"/>
    <d v="2022-11-10T13:34:07"/>
    <s v="anonymous"/>
    <m/>
    <x v="3"/>
    <x v="0"/>
    <s v="5 - Excelente"/>
    <s v="5 - Excelente"/>
    <s v="5 - Excelente"/>
    <s v="5 - Excelente"/>
    <s v="5 - Excelente"/>
    <s v="5 - Excelente"/>
    <x v="1"/>
    <m/>
    <m/>
    <s v=""/>
  </r>
  <r>
    <n v="99"/>
    <d v="2022-11-10T14:08:03"/>
    <d v="2022-11-10T14:09:16"/>
    <s v="anonymous"/>
    <m/>
    <x v="0"/>
    <x v="0"/>
    <s v="4 - Bom"/>
    <s v="4 - Bom"/>
    <s v="3 - Regular"/>
    <s v="3 - Regular"/>
    <s v="5 - Excelente"/>
    <s v="4 - Bom"/>
    <x v="3"/>
    <m/>
    <m/>
    <s v=""/>
  </r>
  <r>
    <n v="100"/>
    <d v="2022-11-10T14:08:39"/>
    <d v="2022-11-10T14:09:29"/>
    <s v="anonymous"/>
    <m/>
    <x v="0"/>
    <x v="0"/>
    <s v="4 - Bom"/>
    <s v="4 - Bom"/>
    <s v="4 - Bom"/>
    <s v="4 - Bom"/>
    <s v="4 - Bom"/>
    <s v="4 - Bom"/>
    <x v="3"/>
    <m/>
    <m/>
    <s v=""/>
  </r>
  <r>
    <n v="101"/>
    <d v="2022-11-10T14:04:32"/>
    <d v="2022-11-10T14:11:51"/>
    <s v="anonymous"/>
    <m/>
    <x v="0"/>
    <x v="0"/>
    <s v="2 - Ruim"/>
    <s v="4 - Bom"/>
    <s v="5 - Excelente"/>
    <s v="4 - Bom"/>
    <s v="5 - Excelente"/>
    <s v="5 - Excelente"/>
    <x v="3"/>
    <s v="plantão da informática"/>
    <s v="Plantão"/>
    <s v="Comentário  101: _x000a_plantão da informática_x000a_* Nota Geral: 4 - Bom | Perfil: Magistrada ou magistrado | Lotação: Primeiro Grau *"/>
  </r>
  <r>
    <n v="102"/>
    <d v="2022-11-10T14:17:36"/>
    <d v="2022-11-10T14:19:29"/>
    <s v="anonymous"/>
    <m/>
    <x v="1"/>
    <x v="2"/>
    <s v="5 - Excelente"/>
    <s v="5 - Excelente"/>
    <s v="5 - Excelente"/>
    <s v="5 - Excelente"/>
    <s v="5 - Excelente"/>
    <s v="5 - Excelente"/>
    <x v="1"/>
    <m/>
    <m/>
    <s v=""/>
  </r>
  <r>
    <n v="103"/>
    <d v="2022-11-10T14:28:02"/>
    <d v="2022-11-10T14:28:54"/>
    <s v="anonymous"/>
    <m/>
    <x v="1"/>
    <x v="1"/>
    <s v="5 - Excelente"/>
    <s v="5 - Excelente"/>
    <s v="5 - Excelente"/>
    <s v="5 - Excelente"/>
    <s v="5 - Excelente"/>
    <s v="5 - Excelente"/>
    <x v="1"/>
    <m/>
    <m/>
    <s v=""/>
  </r>
  <r>
    <n v="104"/>
    <d v="2022-11-10T14:49:42"/>
    <d v="2022-11-10T14:50:15"/>
    <s v="anonymous"/>
    <m/>
    <x v="1"/>
    <x v="0"/>
    <s v="4 - Bom"/>
    <s v="0 - Não se aplica ou desconheço"/>
    <s v="1 - Péssimo"/>
    <s v="1 - Péssimo"/>
    <s v="3 - Regular"/>
    <s v="0 - Não se aplica ou desconheço"/>
    <x v="2"/>
    <m/>
    <m/>
    <s v=""/>
  </r>
  <r>
    <n v="105"/>
    <d v="2022-11-10T14:56:37"/>
    <d v="2022-11-10T14:57:17"/>
    <s v="anonymous"/>
    <m/>
    <x v="1"/>
    <x v="0"/>
    <s v="5 - Excelente"/>
    <s v="3 - Regular"/>
    <s v="3 - Regular"/>
    <s v="5 - Excelente"/>
    <s v="4 - Bom"/>
    <s v="4 - Bom"/>
    <x v="3"/>
    <m/>
    <m/>
    <s v=""/>
  </r>
  <r>
    <n v="106"/>
    <d v="2022-11-10T15:19:33"/>
    <d v="2022-11-10T15:20:27"/>
    <s v="anonymous"/>
    <m/>
    <x v="1"/>
    <x v="1"/>
    <s v="5 - Excelente"/>
    <s v="5 - Excelente"/>
    <s v="5 - Excelente"/>
    <s v="5 - Excelente"/>
    <s v="5 - Excelente"/>
    <s v="5 - Excelente"/>
    <x v="1"/>
    <m/>
    <m/>
    <s v=""/>
  </r>
  <r>
    <n v="107"/>
    <d v="2022-11-10T15:22:42"/>
    <d v="2022-11-10T15:26:30"/>
    <s v="anonymous"/>
    <m/>
    <x v="1"/>
    <x v="0"/>
    <s v="5 - Excelente"/>
    <s v="4 - Bom"/>
    <s v="5 - Excelente"/>
    <s v="4 - Bom"/>
    <s v="5 - Excelente"/>
    <s v="5 - Excelente"/>
    <x v="1"/>
    <s v="Interligar o sistema Projudi - &quot;Relatório Juiz Leigo e Conciliador&quot;, nominalmente, ao sistema Hércules para fins de pagamento dos atos realizados pelos Juízes Leigos e Conciliadores dos Juizados Especiais. Assim, evitaria erros de contagens manuais e agilizaria o envio da folha de pagamento. Obrigada!"/>
    <s v="Projudi"/>
    <s v="Comentário  107: _x000a_Interligar o sistema Projudi - &quot;Relatório Juiz Leigo e Conciliador&quot;, nominalmente, ao sistema Hércules para fins de pagamento dos atos realizados pelos Juízes Leigos e Conciliadores dos Juizados Especiais. Assim, evitaria erros de contagens manuais e agilizaria o envio da folha de pagamento. Obrigada!_x000a_* Nota Geral: 5 - Excelente | Perfil: Servidora concursada ou servidor concursado | Lotação: Primeiro Grau *"/>
  </r>
  <r>
    <n v="108"/>
    <d v="2022-11-10T15:53:40"/>
    <d v="2022-11-10T15:55:07"/>
    <s v="anonymous"/>
    <m/>
    <x v="1"/>
    <x v="0"/>
    <s v="5 - Excelente"/>
    <s v="4 - Bom"/>
    <s v="5 - Excelente"/>
    <s v="4 - Bom"/>
    <s v="4 - Bom"/>
    <s v="5 - Excelente"/>
    <x v="1"/>
    <m/>
    <m/>
    <s v=""/>
  </r>
  <r>
    <n v="109"/>
    <d v="2022-11-10T15:47:53"/>
    <d v="2022-11-10T16:00:17"/>
    <s v="anonymous"/>
    <m/>
    <x v="1"/>
    <x v="1"/>
    <s v="4 - Bom"/>
    <s v="4 - Bom"/>
    <s v="5 - Excelente"/>
    <s v="0 - Não se aplica ou desconheço"/>
    <s v="4 - Bom"/>
    <s v="5 - Excelente"/>
    <x v="1"/>
    <s v="Maior publicidade de Projetos em estudo/implantação."/>
    <s v="Diretoria"/>
    <s v="Comentário  109: _x000a_Maior publicidade de Projetos em estudo/implantação._x000a_* Nota Geral: 5 - Excelente | Perfil: Servidora concursada ou servidor concursado | Lotação: Secretaria *"/>
  </r>
  <r>
    <n v="110"/>
    <d v="2022-11-10T16:15:40"/>
    <d v="2022-11-10T16:16:22"/>
    <s v="anonymous"/>
    <m/>
    <x v="1"/>
    <x v="0"/>
    <s v="4 - Bom"/>
    <s v="3 - Regular"/>
    <s v="4 - Bom"/>
    <s v="4 - Bom"/>
    <s v="4 - Bom"/>
    <s v="4 - Bom"/>
    <x v="3"/>
    <m/>
    <m/>
    <s v=""/>
  </r>
  <r>
    <n v="111"/>
    <d v="2022-11-10T16:29:38"/>
    <d v="2022-11-10T16:30:25"/>
    <s v="anonymous"/>
    <m/>
    <x v="3"/>
    <x v="0"/>
    <s v="5 - Excelente"/>
    <s v="5 - Excelente"/>
    <s v="5 - Excelente"/>
    <s v="5 - Excelente"/>
    <s v="5 - Excelente"/>
    <s v="5 - Excelente"/>
    <x v="1"/>
    <m/>
    <m/>
    <s v=""/>
  </r>
  <r>
    <n v="112"/>
    <d v="2022-11-10T16:45:57"/>
    <d v="2022-11-10T16:56:25"/>
    <s v="anonymous"/>
    <m/>
    <x v="1"/>
    <x v="0"/>
    <s v="3 - Regular"/>
    <s v="4 - Bom"/>
    <s v="4 - Bom"/>
    <s v="5 - Excelente"/>
    <s v="4 - Bom"/>
    <s v="4 - Bom"/>
    <x v="3"/>
    <s v="a única ressalva é o modo de contato com o setor que fica restrito ao SIGA, havendo muitas vezes recusa no atendimento telefonico"/>
    <s v="Atendimentos"/>
    <s v="Comentário  112: _x000a_a única ressalva é o modo de contato com o setor que fica restrito ao SIGA, havendo muitas vezes recusa no atendimento telefonico_x000a_* Nota Geral: 4 - Bom | Perfil: Servidora concursada ou servidor concursado | Lotação: Primeiro Grau *"/>
  </r>
  <r>
    <n v="113"/>
    <d v="2022-11-10T16:44:59"/>
    <d v="2022-11-10T16:57:33"/>
    <s v="anonymous"/>
    <m/>
    <x v="1"/>
    <x v="0"/>
    <s v="4 - Bom"/>
    <s v="4 - Bom"/>
    <s v="4 - Bom"/>
    <s v="4 - Bom"/>
    <s v="4 - Bom"/>
    <s v="4 - Bom"/>
    <x v="3"/>
    <s v="Não sei qual setor que faz as alterações dos modelos de documentos do TJ/PR, mas poderiam fazer os modelos conforme as determinações que são encaminhadas via Mensageiro pela Central de Mandados. Nas expedições dos mandados precisamos informar uma das 13 regiões que será cumprido. E não existe o local específico para isso. Se puderem colocar essa informação, agradeço."/>
    <s v="Sistemas"/>
    <s v="Comentário  113: _x000a_Não sei qual setor que faz as alterações dos modelos de documentos do TJ/PR, mas poderiam fazer os modelos conforme as determinações que são encaminhadas via Mensageiro pela Central de Mandados. Nas expedições dos mandados precisamos informar uma das 13 regiões que será cumprido. E não existe o local específico para isso. Se puderem colocar essa informação, agradeço._x000a_* Nota Geral: 4 - Bom | Perfil: Servidora concursada ou servidor concursado | Lotação: Primeiro Grau *"/>
  </r>
  <r>
    <n v="114"/>
    <d v="2022-11-10T17:06:07"/>
    <d v="2022-11-10T17:07:01"/>
    <s v="anonymous"/>
    <m/>
    <x v="1"/>
    <x v="0"/>
    <s v="5 - Excelente"/>
    <s v="5 - Excelente"/>
    <s v="5 - Excelente"/>
    <s v="5 - Excelente"/>
    <s v="5 - Excelente"/>
    <s v="5 - Excelente"/>
    <x v="1"/>
    <m/>
    <m/>
    <s v=""/>
  </r>
  <r>
    <n v="115"/>
    <d v="2022-11-10T17:55:25"/>
    <d v="2022-11-10T17:56:01"/>
    <s v="anonymous"/>
    <m/>
    <x v="1"/>
    <x v="0"/>
    <s v="5 - Excelente"/>
    <s v="4 - Bom"/>
    <s v="5 - Excelente"/>
    <s v="4 - Bom"/>
    <s v="4 - Bom"/>
    <s v="4 - Bom"/>
    <x v="1"/>
    <m/>
    <m/>
    <s v=""/>
  </r>
  <r>
    <n v="116"/>
    <d v="2022-11-10T17:56:24"/>
    <d v="2022-11-10T17:56:54"/>
    <s v="anonymous"/>
    <m/>
    <x v="1"/>
    <x v="0"/>
    <s v="5 - Excelente"/>
    <s v="5 - Excelente"/>
    <s v="5 - Excelente"/>
    <s v="5 - Excelente"/>
    <s v="5 - Excelente"/>
    <s v="5 - Excelente"/>
    <x v="1"/>
    <m/>
    <m/>
    <s v=""/>
  </r>
  <r>
    <n v="117"/>
    <d v="2022-11-10T17:55:58"/>
    <d v="2022-11-10T17:58:39"/>
    <s v="anonymous"/>
    <m/>
    <x v="1"/>
    <x v="0"/>
    <s v="5 - Excelente"/>
    <s v="5 - Excelente"/>
    <s v="4 - Bom"/>
    <s v="4 - Bom"/>
    <s v="4 - Bom"/>
    <s v="4 - Bom"/>
    <x v="1"/>
    <m/>
    <m/>
    <s v=""/>
  </r>
  <r>
    <n v="118"/>
    <d v="2022-11-10T17:59:33"/>
    <d v="2022-11-10T18:01:07"/>
    <s v="anonymous"/>
    <m/>
    <x v="1"/>
    <x v="2"/>
    <s v="4 - Bom"/>
    <s v="5 - Excelente"/>
    <s v="4 - Bom"/>
    <s v="4 - Bom"/>
    <s v="4 - Bom"/>
    <s v="4 - Bom"/>
    <x v="3"/>
    <m/>
    <m/>
    <s v=""/>
  </r>
  <r>
    <n v="119"/>
    <d v="2022-11-10T18:10:27"/>
    <d v="2022-11-10T18:11:37"/>
    <s v="anonymous"/>
    <m/>
    <x v="1"/>
    <x v="2"/>
    <s v="5 - Excelente"/>
    <s v="5 - Excelente"/>
    <s v="5 - Excelente"/>
    <s v="3 - Regular"/>
    <s v="5 - Excelente"/>
    <s v="5 - Excelente"/>
    <x v="1"/>
    <m/>
    <m/>
    <s v=""/>
  </r>
  <r>
    <n v="120"/>
    <d v="2022-11-10T18:17:16"/>
    <d v="2022-11-10T18:20:07"/>
    <s v="anonymous"/>
    <m/>
    <x v="1"/>
    <x v="0"/>
    <s v="4 - Bom"/>
    <s v="5 - Excelente"/>
    <s v="5 - Excelente"/>
    <s v="5 - Excelente"/>
    <s v="5 - Excelente"/>
    <s v="5 - Excelente"/>
    <x v="1"/>
    <s v="O atendimento do Sistema Atendimentos (Siga) ficou mais demorado do que era antigamente."/>
    <s v="Atendimentos"/>
    <s v="Comentário  120: _x000a_O atendimento do Sistema Atendimentos (Siga) ficou mais demorado do que era antigamente._x000a_* Nota Geral: 5 - Excelente | Perfil: Servidora concursada ou servidor concursado | Lotação: Primeiro Grau *"/>
  </r>
  <r>
    <n v="121"/>
    <d v="2022-11-10T18:29:17"/>
    <d v="2022-11-10T18:30:13"/>
    <s v="anonymous"/>
    <m/>
    <x v="1"/>
    <x v="0"/>
    <s v="4 - Bom"/>
    <s v="4 - Bom"/>
    <s v="4 - Bom"/>
    <s v="4 - Bom"/>
    <s v="4 - Bom"/>
    <s v="4 - Bom"/>
    <x v="3"/>
    <m/>
    <m/>
    <s v=""/>
  </r>
  <r>
    <n v="122"/>
    <d v="2022-11-10T18:39:14"/>
    <d v="2022-11-10T18:40:17"/>
    <s v="anonymous"/>
    <m/>
    <x v="1"/>
    <x v="0"/>
    <s v="4 - Bom"/>
    <s v="4 - Bom"/>
    <s v="4 - Bom"/>
    <s v="4 - Bom"/>
    <s v="4 - Bom"/>
    <s v="5 - Excelente"/>
    <x v="3"/>
    <m/>
    <m/>
    <s v=""/>
  </r>
  <r>
    <n v="123"/>
    <d v="2022-11-10T19:19:39"/>
    <d v="2022-11-10T19:21:10"/>
    <s v="anonymous"/>
    <m/>
    <x v="0"/>
    <x v="2"/>
    <s v="5 - Excelente"/>
    <s v="5 - Excelente"/>
    <s v="5 - Excelente"/>
    <s v="5 - Excelente"/>
    <s v="5 - Excelente"/>
    <s v="5 - Excelente"/>
    <x v="1"/>
    <s v="Prestar treinamento constante aos servidores sobre as novas ferramentas do sistema, principalmente quanto a emissão de relatórios."/>
    <s v="Atendimentos"/>
    <s v="Comentário  123: _x000a_Prestar treinamento constante aos servidores sobre as novas ferramentas do sistema, principalmente quanto a emissão de relatórios._x000a_* Nota Geral: 5 - Excelente | Perfil: Magistrada ou magistrado | Lotação: Segundo Grau *"/>
  </r>
  <r>
    <n v="124"/>
    <d v="2022-11-10T19:01:23"/>
    <d v="2022-11-10T19:27:17"/>
    <s v="anonymous"/>
    <m/>
    <x v="1"/>
    <x v="1"/>
    <s v="3 - Regular"/>
    <s v="4 - Bom"/>
    <s v="5 - Excelente"/>
    <s v="4 - Bom"/>
    <s v="4 - Bom"/>
    <s v="5 - Excelente"/>
    <x v="1"/>
    <m/>
    <m/>
    <s v=""/>
  </r>
  <r>
    <n v="125"/>
    <d v="2022-11-11T10:13:01"/>
    <d v="2022-11-11T10:16:01"/>
    <s v="anonymous"/>
    <m/>
    <x v="0"/>
    <x v="0"/>
    <s v="4 - Bom"/>
    <s v="0 - Não se aplica ou desconheço"/>
    <s v="4 - Bom"/>
    <s v="5 - Excelente"/>
    <s v="4 - Bom"/>
    <s v="5 - Excelente"/>
    <x v="3"/>
    <s v="Melhorias no projudi, voltadas aos logins de magistrado (já fiz diversas sugestões por ocasião dos eventos do ateliê de inovação); e melhorias no mensageiro (caracteres, envio mais direcionado, dentre outras realizadas em eventos do ateliê de inovação). No geral, os serviços são bons, mas há espaço para melhorias."/>
    <s v="Projudi | Sistemas"/>
    <s v="Comentário  125: _x000a_Melhorias no projudi, voltadas aos logins de magistrado (já fiz diversas sugestões por ocasião dos eventos do ateliê de inovação); e melhorias no mensageiro (caracteres, envio mais direcionado, dentre outras realizadas em eventos do ateliê de inovação). No geral, os serviços são bons, mas há espaço para melhorias._x000a_* Nota Geral: 4 - Bom | Perfil: Magistrada ou magistrado | Lotação: Primeiro Grau *"/>
  </r>
  <r>
    <n v="126"/>
    <d v="2022-11-11T12:04:38"/>
    <d v="2022-11-11T12:06:21"/>
    <s v="anonymous"/>
    <m/>
    <x v="1"/>
    <x v="1"/>
    <s v="5 - Excelente"/>
    <s v="0 - Não se aplica ou desconheço"/>
    <s v="5 - Excelente"/>
    <s v="4 - Bom"/>
    <s v="4 - Bom"/>
    <s v="5 - Excelente"/>
    <x v="1"/>
    <m/>
    <m/>
    <s v=""/>
  </r>
  <r>
    <n v="127"/>
    <d v="2022-11-11T12:10:10"/>
    <d v="2022-11-11T12:10:50"/>
    <s v="anonymous"/>
    <m/>
    <x v="2"/>
    <x v="0"/>
    <s v="5 - Excelente"/>
    <s v="4 - Bom"/>
    <s v="5 - Excelente"/>
    <s v="5 - Excelente"/>
    <s v="3 - Regular"/>
    <s v="5 - Excelente"/>
    <x v="1"/>
    <m/>
    <m/>
    <s v=""/>
  </r>
  <r>
    <n v="128"/>
    <d v="2022-11-11T12:21:58"/>
    <d v="2022-11-11T12:23:26"/>
    <s v="anonymous"/>
    <m/>
    <x v="1"/>
    <x v="1"/>
    <s v="4 - Bom"/>
    <s v="4 - Bom"/>
    <s v="4 - Bom"/>
    <s v="4 - Bom"/>
    <s v="4 - Bom"/>
    <s v="4 - Bom"/>
    <x v="3"/>
    <m/>
    <m/>
    <s v=""/>
  </r>
  <r>
    <n v="129"/>
    <d v="2022-11-11T13:01:43"/>
    <d v="2022-11-11T13:05:04"/>
    <s v="anonymous"/>
    <m/>
    <x v="1"/>
    <x v="1"/>
    <s v="2 - Ruim"/>
    <s v="1 - Péssimo"/>
    <s v="4 - Bom"/>
    <s v="1 - Péssimo"/>
    <s v="3 - Regular"/>
    <s v="4 - Bom"/>
    <x v="2"/>
    <s v="Equipamentos obsoletos, conexões de rede instáveis, sistemas pouco intuitivos e péssimo canal de comunicação entre usuários e setor de TI"/>
    <s v="Equipamentos"/>
    <s v="Comentário  129: _x000a_Equipamentos obsoletos, conexões de rede instáveis, sistemas pouco intuitivos e péssimo canal de comunicação entre usuários e setor de TI_x000a_* Nota Geral: 2 - Ruim | Perfil: Servidora concursada ou servidor concursado | Lotação: Secretaria *"/>
  </r>
  <r>
    <n v="130"/>
    <d v="2022-11-11T13:43:46"/>
    <d v="2022-11-11T13:44:35"/>
    <s v="anonymous"/>
    <m/>
    <x v="3"/>
    <x v="0"/>
    <s v="4 - Bom"/>
    <s v="3 - Regular"/>
    <s v="4 - Bom"/>
    <s v="3 - Regular"/>
    <s v="4 - Bom"/>
    <s v="5 - Excelente"/>
    <x v="3"/>
    <m/>
    <m/>
    <s v=""/>
  </r>
  <r>
    <n v="131"/>
    <d v="2022-11-11T14:51:36"/>
    <d v="2022-11-11T14:53:08"/>
    <s v="anonymous"/>
    <m/>
    <x v="1"/>
    <x v="0"/>
    <s v="3 - Regular"/>
    <s v="3 - Regular"/>
    <s v="4 - Bom"/>
    <s v="5 - Excelente"/>
    <s v="4 - Bom"/>
    <s v="4 - Bom"/>
    <x v="0"/>
    <s v="mto díficil localizar oq queremos através do sistema. não é de funcionamento prático."/>
    <s v="Sistemas"/>
    <s v="Comentário  131: _x000a_mto díficil localizar oq queremos através do sistema. não é de funcionamento prático._x000a_* Nota Geral: 3 - Regular | Perfil: Servidora concursada ou servidor concursado | Lotação: Primeiro Grau *"/>
  </r>
  <r>
    <n v="132"/>
    <d v="2022-11-11T15:05:19"/>
    <d v="2022-11-11T15:06:18"/>
    <s v="anonymous"/>
    <m/>
    <x v="0"/>
    <x v="0"/>
    <s v="5 - Excelente"/>
    <s v="5 - Excelente"/>
    <s v="5 - Excelente"/>
    <s v="4 - Bom"/>
    <s v="5 - Excelente"/>
    <s v="5 - Excelente"/>
    <x v="1"/>
    <m/>
    <m/>
    <s v=""/>
  </r>
  <r>
    <n v="133"/>
    <d v="2022-11-11T15:10:35"/>
    <d v="2022-11-11T15:11:36"/>
    <s v="anonymous"/>
    <m/>
    <x v="3"/>
    <x v="2"/>
    <s v="1 - Péssimo"/>
    <s v="1 - Péssimo"/>
    <s v="1 - Péssimo"/>
    <s v="3 - Regular"/>
    <s v="3 - Regular"/>
    <s v="2 - Ruim"/>
    <x v="4"/>
    <m/>
    <m/>
    <s v=""/>
  </r>
  <r>
    <n v="134"/>
    <d v="2022-11-11T14:38:03"/>
    <d v="2022-11-11T17:16:39"/>
    <s v="anonymous"/>
    <m/>
    <x v="1"/>
    <x v="2"/>
    <s v="4 - Bom"/>
    <s v="3 - Regular"/>
    <s v="4 - Bom"/>
    <s v="4 - Bom"/>
    <s v="4 - Bom"/>
    <s v="4 - Bom"/>
    <x v="3"/>
    <m/>
    <m/>
    <s v=""/>
  </r>
  <r>
    <n v="135"/>
    <d v="2022-11-11T17:16:08"/>
    <d v="2022-11-11T17:21:38"/>
    <s v="anonymous"/>
    <m/>
    <x v="1"/>
    <x v="0"/>
    <s v="4 - Bom"/>
    <s v="4 - Bom"/>
    <s v="3 - Regular"/>
    <s v="5 - Excelente"/>
    <s v="4 - Bom"/>
    <s v="0 - Não se aplica ou desconheço"/>
    <x v="3"/>
    <s v="A ferramenta de busca do site do TJPR poderia ser em muito melhorada.     Ao tentarmos buscar qualquer coisa que seja o sistema parece que utiliza de forma não muito articulada os critérios...      Ex:  se eu quero encontrar o Código de Normas, o dispositivo tal, ou a informação/artigo/matéria sobre o assunto X, é muito mais garantido que o Google nos retornará resultados muito mais precisos do que a ferramenta de busca própria do TJ.     "/>
    <s v="Sistemas"/>
    <s v="Comentário  135: _x000a_A ferramenta de busca do site do TJPR poderia ser em muito melhorada.     Ao tentarmos buscar qualquer coisa que seja o sistema parece que utiliza de forma não muito articulada os critérios...      Ex:  se eu quero encontrar o Código de Normas, o dispositivo tal, ou a informação/artigo/matéria sobre o assunto X, é muito mais garantido que o Google nos retornará resultados muito mais precisos do que a ferramenta de busca própria do TJ.     _x000a_* Nota Geral: 4 - Bom | Perfil: Servidora concursada ou servidor concursado | Lotação: Primeiro Grau *"/>
  </r>
  <r>
    <n v="136"/>
    <d v="2022-11-11T18:11:02"/>
    <d v="2022-11-11T18:12:44"/>
    <s v="anonymous"/>
    <m/>
    <x v="1"/>
    <x v="0"/>
    <s v="3 - Regular"/>
    <s v="3 - Regular"/>
    <s v="2 - Ruim"/>
    <s v="3 - Regular"/>
    <s v="2 - Ruim"/>
    <s v="5 - Excelente"/>
    <x v="0"/>
    <m/>
    <m/>
    <s v=""/>
  </r>
  <r>
    <n v="137"/>
    <d v="2022-11-11T19:05:28"/>
    <d v="2022-11-11T19:06:04"/>
    <s v="anonymous"/>
    <m/>
    <x v="3"/>
    <x v="2"/>
    <s v="5 - Excelente"/>
    <s v="5 - Excelente"/>
    <s v="5 - Excelente"/>
    <s v="5 - Excelente"/>
    <s v="5 - Excelente"/>
    <s v="5 - Excelente"/>
    <x v="1"/>
    <m/>
    <m/>
    <s v=""/>
  </r>
  <r>
    <n v="138"/>
    <d v="2022-11-11T19:35:46"/>
    <d v="2022-11-11T19:42:04"/>
    <s v="anonymous"/>
    <m/>
    <x v="1"/>
    <x v="1"/>
    <s v="4 - Bom"/>
    <s v="1 - Péssimo"/>
    <s v="4 - Bom"/>
    <s v="4 - Bom"/>
    <s v="2 - Ruim"/>
    <s v="4 - Bom"/>
    <x v="0"/>
    <s v="O SIGA é pouco intuitivo, gerando dificuldade de encontrar o tópico correspondente à solicitação e gera dúvidas sobre preenchimentos e finalização do &quot;protocolo&quot;._x000a_Hermes é muito &quot;travado&quot; para certas situações, como correção de algum dado._x000a_Hércules precisa de mais apoio para que sejam implantados melhoramentos que tenho por finalidade tornar mais fácil a utilização, mais fluida. "/>
    <s v="Atendimentos | Sistemas"/>
    <s v="Comentário  138: _x000a_O SIGA é pouco intuitivo, gerando dificuldade de encontrar o tópico correspondente à solicitação e gera dúvidas sobre preenchimentos e finalização do &quot;protocolo&quot;._x000a_Hermes é muito &quot;travado&quot; para certas situações, como correção de algum dado._x000a_Hércules precisa de mais apoio para que sejam implantados melhoramentos que tenho por finalidade tornar mais fácil a utilização, mais fluida. _x000a_* Nota Geral: 3 - Regular | Perfil: Servidora concursada ou servidor concursado | Lotação: Secretaria *"/>
  </r>
  <r>
    <n v="139"/>
    <d v="2022-11-12T22:59:23"/>
    <d v="2022-11-12T23:03:10"/>
    <s v="anonymous"/>
    <m/>
    <x v="1"/>
    <x v="0"/>
    <s v="5 - Excelente"/>
    <s v="0 - Não se aplica ou desconheço"/>
    <s v="4 - Bom"/>
    <s v="5 - Excelente"/>
    <s v="3 - Regular"/>
    <s v="0 - Não se aplica ou desconheço"/>
    <x v="1"/>
    <s v="O sistema do Projudi quase todos os dias tem instabilidade e fica fora do ar dificultando nosso trabalho."/>
    <s v="Projudi"/>
    <s v="Comentário  139: _x000a_O sistema do Projudi quase todos os dias tem instabilidade e fica fora do ar dificultando nosso trabalho._x000a_* Nota Geral: 5 - Excelente | Perfil: Servidora concursada ou servidor concursado | Lotação: Primeiro Grau *"/>
  </r>
  <r>
    <n v="140"/>
    <d v="2022-11-14T16:07:33"/>
    <d v="2022-11-14T16:08:11"/>
    <s v="anonymous"/>
    <m/>
    <x v="0"/>
    <x v="0"/>
    <s v="5 - Excelente"/>
    <s v="5 - Excelente"/>
    <s v="5 - Excelente"/>
    <s v="5 - Excelente"/>
    <s v="5 - Excelente"/>
    <s v="5 - Excelente"/>
    <x v="1"/>
    <m/>
    <m/>
    <s v=""/>
  </r>
  <r>
    <n v="141"/>
    <d v="2022-11-16T11:06:59"/>
    <d v="2022-11-16T11:08:24"/>
    <s v="anonymous"/>
    <m/>
    <x v="1"/>
    <x v="2"/>
    <s v="4 - Bom"/>
    <s v="4 - Bom"/>
    <s v="5 - Excelente"/>
    <s v="4 - Bom"/>
    <s v="5 - Excelente"/>
    <s v="4 - Bom"/>
    <x v="3"/>
    <m/>
    <m/>
    <s v=""/>
  </r>
  <r>
    <n v="142"/>
    <d v="2022-11-16T11:39:32"/>
    <d v="2022-11-16T11:41:45"/>
    <s v="anonymous"/>
    <m/>
    <x v="1"/>
    <x v="0"/>
    <s v="4 - Bom"/>
    <s v="4 - Bom"/>
    <s v="4 - Bom"/>
    <s v="4 - Bom"/>
    <s v="4 - Bom"/>
    <s v="4 - Bom"/>
    <x v="1"/>
    <s v="Os atendimentos às solicitações são ótimos. Os atendentes são prestativos e muito atenciosos."/>
    <s v="Atendimentos"/>
    <s v="Comentário  142: _x000a_Os atendimentos às solicitações são ótimos. Os atendentes são prestativos e muito atenciosos._x000a_* Nota Geral: 5 - Excelente | Perfil: Servidora concursada ou servidor concursado | Lotação: Primeiro Grau *"/>
  </r>
  <r>
    <n v="143"/>
    <d v="2022-11-16T15:23:29"/>
    <d v="2022-11-16T15:24:26"/>
    <s v="anonymous"/>
    <m/>
    <x v="1"/>
    <x v="1"/>
    <s v="4 - Bom"/>
    <s v="4 - Bom"/>
    <s v="5 - Excelente"/>
    <s v="5 - Excelente"/>
    <s v="4 - Bom"/>
    <s v="4 - Bom"/>
    <x v="1"/>
    <m/>
    <m/>
    <s v=""/>
  </r>
  <r>
    <n v="144"/>
    <d v="2022-11-16T15:54:15"/>
    <d v="2022-11-16T15:55:22"/>
    <s v="anonymous"/>
    <m/>
    <x v="1"/>
    <x v="1"/>
    <s v="4 - Bom"/>
    <s v="3 - Regular"/>
    <s v="5 - Excelente"/>
    <s v="5 - Excelente"/>
    <s v="3 - Regular"/>
    <s v="2 - Ruim"/>
    <x v="0"/>
    <m/>
    <m/>
    <s v=""/>
  </r>
  <r>
    <n v="145"/>
    <d v="2022-11-16T16:46:56"/>
    <d v="2022-11-16T16:50:45"/>
    <s v="anonymous"/>
    <m/>
    <x v="1"/>
    <x v="0"/>
    <s v="3 - Regular"/>
    <s v="4 - Bom"/>
    <s v="4 - Bom"/>
    <s v="4 - Bom"/>
    <s v="3 - Regular"/>
    <s v="4 - Bom"/>
    <x v="3"/>
    <m/>
    <m/>
    <s v=""/>
  </r>
  <r>
    <n v="146"/>
    <d v="2022-11-16T17:50:03"/>
    <d v="2022-11-16T17:50:54"/>
    <s v="anonymous"/>
    <m/>
    <x v="1"/>
    <x v="0"/>
    <s v="5 - Excelente"/>
    <s v="5 - Excelente"/>
    <s v="5 - Excelente"/>
    <s v="5 - Excelente"/>
    <s v="5 - Excelente"/>
    <s v="5 - Excelente"/>
    <x v="1"/>
    <m/>
    <m/>
    <s v=""/>
  </r>
  <r>
    <n v="147"/>
    <d v="2022-11-16T18:45:28"/>
    <d v="2022-11-16T18:48:18"/>
    <s v="anonymous"/>
    <m/>
    <x v="0"/>
    <x v="0"/>
    <s v="2 - Ruim"/>
    <s v="1 - Péssimo"/>
    <s v="3 - Regular"/>
    <s v="4 - Bom"/>
    <s v="4 - Bom"/>
    <s v="4 - Bom"/>
    <x v="0"/>
    <s v="A busca de informações pelo site é bem ruim, só aponta resultados que nunca têm a ver com o procurado. A pesquisa no site deveria direcionar para os links específicos e não resultados de notícias ou publicações. "/>
    <s v="Sistemas"/>
    <s v="Comentário  147: _x000a_A busca de informações pelo site é bem ruim, só aponta resultados que nunca têm a ver com o procurado. A pesquisa no site deveria direcionar para os links específicos e não resultados de notícias ou publicações. _x000a_* Nota Geral: 3 - Regular | Perfil: Magistrada ou magistrado | Lotação: Primeiro Grau *"/>
  </r>
  <r>
    <n v="148"/>
    <d v="2022-11-17T12:21:42"/>
    <d v="2022-11-17T12:25:19"/>
    <s v="anonymous"/>
    <m/>
    <x v="1"/>
    <x v="0"/>
    <s v="5 - Excelente"/>
    <s v="4 - Bom"/>
    <s v="4 - Bom"/>
    <s v="4 - Bom"/>
    <s v="3 - Regular"/>
    <s v="4 - Bom"/>
    <x v="1"/>
    <s v="Quanto ao mensageiro penso que deveria ter uma opção para você avançar, e ou retroceder as mensagens, ou que ele fosse como um email normal, pois é muito disfuncional clicar em mensagem por mensagem para abri-las sempre voltando uma aba atrás.  Também sugiro a aquisição do programa Power BI para a central de softwares sendo tal programa interessante para a sistematização de dados e organização do processo de trabalho. "/>
    <s v="Sistemas"/>
    <s v="Comentário  148: _x000a_Quanto ao mensageiro penso que deveria ter uma opção para você avançar, e ou retroceder as mensagens, ou que ele fosse como um email normal, pois é muito disfuncional clicar em mensagem por mensagem para abri-las sempre voltando uma aba atrás.  Também sugiro a aquisição do programa Power BI para a central de softwares sendo tal programa interessante para a sistematização de dados e organização do processo de trabalho. _x000a_* Nota Geral: 5 - Excelente | Perfil: Servidora concursada ou servidor concursado | Lotação: Primeiro Grau *"/>
  </r>
  <r>
    <n v="149"/>
    <d v="2022-11-17T16:40:43"/>
    <d v="2022-11-17T16:41:34"/>
    <s v="anonymous"/>
    <m/>
    <x v="1"/>
    <x v="0"/>
    <s v="4 - Bom"/>
    <s v="4 - Bom"/>
    <s v="4 - Bom"/>
    <s v="5 - Excelente"/>
    <s v="5 - Excelente"/>
    <s v="0 - Não se aplica ou desconheço"/>
    <x v="3"/>
    <m/>
    <m/>
    <s v=""/>
  </r>
  <r>
    <n v="150"/>
    <d v="2022-11-17T18:18:46"/>
    <d v="2022-11-17T18:19:24"/>
    <s v="anonymous"/>
    <m/>
    <x v="3"/>
    <x v="2"/>
    <s v="4 - Bom"/>
    <s v="4 - Bom"/>
    <s v="5 - Excelente"/>
    <s v="4 - Bom"/>
    <s v="4 - Bom"/>
    <s v="5 - Excelente"/>
    <x v="3"/>
    <m/>
    <m/>
    <s v=""/>
  </r>
  <r>
    <n v="151"/>
    <d v="2022-11-18T13:39:38"/>
    <d v="2022-11-18T13:40:57"/>
    <s v="anonymous"/>
    <m/>
    <x v="1"/>
    <x v="1"/>
    <s v="3 - Regular"/>
    <s v="3 - Regular"/>
    <s v="3 - Regular"/>
    <s v="3 - Regular"/>
    <s v="3 - Regular"/>
    <s v="4 - Bom"/>
    <x v="3"/>
    <m/>
    <m/>
    <s v=""/>
  </r>
  <r>
    <n v="152"/>
    <d v="2022-11-18T13:36:43"/>
    <d v="2022-11-18T13:42:58"/>
    <s v="anonymous"/>
    <m/>
    <x v="1"/>
    <x v="1"/>
    <s v="4 - Bom"/>
    <s v="4 - Bom"/>
    <s v="4 - Bom"/>
    <s v="5 - Excelente"/>
    <s v="3 - Regular"/>
    <s v="3 - Regular"/>
    <x v="3"/>
    <s v="Os sistemas desenvolvidos internamente precisam ter uma estrutura melhorada para poder atender às demandas de melhorias e trazer mais recursos automatizados. Muitas vezes, os sistemas são apenas para meros registros eletrônicos, pouco agregando em automação, eficiência dos processos de trabalho ou informações gerenciais. As demandas são atendidas muito lentamente e, muitas vezes também, de maneira superficial._x000a_Já a infraestrutura de TI é de excelente nível quanto aos recursos disponibilizados e serviços prestados. Apenas a rede do Tribunal é que anda instável nos últimos meses no Palácio e Anexo."/>
    <s v="Sistemas | Infraestrutura"/>
    <s v="Comentário  152: _x000a_Os sistemas desenvolvidos internamente precisam ter uma estrutura melhorada para poder atender às demandas de melhorias e trazer mais recursos automatizados. Muitas vezes, os sistemas são apenas para meros registros eletrônicos, pouco agregando em automação, eficiência dos processos de trabalho ou informações gerenciais. As demandas são atendidas muito lentamente e, muitas vezes também, de maneira superficial._x000a_Já a infraestrutura de TI é de excelente nível quanto aos recursos disponibilizados e serviços prestados. Apenas a rede do Tribunal é que anda instável nos últimos meses no Palácio e Anexo._x000a_* Nota Geral: 4 - Bom | Perfil: Servidora concursada ou servidor concursado | Lotação: Secretaria *"/>
  </r>
  <r>
    <n v="153"/>
    <d v="2022-11-18T13:38:37"/>
    <d v="2022-11-18T13:46:49"/>
    <s v="anonymous"/>
    <m/>
    <x v="1"/>
    <x v="1"/>
    <s v="4 - Bom"/>
    <s v="2 - Ruim"/>
    <s v="5 - Excelente"/>
    <s v="5 - Excelente"/>
    <s v="4 - Bom"/>
    <s v="4 - Bom"/>
    <x v="3"/>
    <s v="poderia ter um canal para os usuários darem suas sugestões de melhorias referente a usabilidade do Projudi e sistemas do TJ mais fácil, pois hoje é solicitado via SEI e que as vezes não chega... quem sabe um forme ou um canal do Teams para chegar essas sugestões e as dificuldades encontradas por eles no seu dia a dia. Fico a disposição (kcbe)"/>
    <s v="Atendimentos | Sistemas"/>
    <s v="Comentário  153: _x000a_poderia ter um canal para os usuários darem suas sugestões de melhorias referente a usabilidade do Projudi e sistemas do TJ mais fácil, pois hoje é solicitado via SEI e que as vezes não chega... quem sabe um forme ou um canal do Teams para chegar essas sugestões e as dificuldades encontradas por eles no seu dia a dia. Fico a disposição (kcbe)_x000a_* Nota Geral: 4 - Bom | Perfil: Servidora concursada ou servidor concursado | Lotação: Secretaria *"/>
  </r>
  <r>
    <n v="154"/>
    <d v="2022-11-18T13:49:06"/>
    <d v="2022-11-18T13:49:55"/>
    <s v="anonymous"/>
    <m/>
    <x v="1"/>
    <x v="1"/>
    <s v="5 - Excelente"/>
    <s v="0 - Não se aplica ou desconheço"/>
    <s v="5 - Excelente"/>
    <s v="5 - Excelente"/>
    <s v="4 - Bom"/>
    <s v="5 - Excelente"/>
    <x v="1"/>
    <m/>
    <m/>
    <s v=""/>
  </r>
  <r>
    <n v="155"/>
    <d v="2022-11-18T13:58:39"/>
    <d v="2022-11-18T14:16:23"/>
    <s v="anonymous"/>
    <m/>
    <x v="1"/>
    <x v="2"/>
    <s v="5 - Excelente"/>
    <s v="4 - Bom"/>
    <s v="5 - Excelente"/>
    <s v="5 - Excelente"/>
    <s v="5 - Excelente"/>
    <s v="5 - Excelente"/>
    <x v="1"/>
    <m/>
    <m/>
    <s v=""/>
  </r>
  <r>
    <n v="156"/>
    <d v="2022-11-18T14:25:57"/>
    <d v="2022-11-18T14:26:37"/>
    <s v="anonymous"/>
    <m/>
    <x v="3"/>
    <x v="2"/>
    <s v="4 - Bom"/>
    <s v="3 - Regular"/>
    <s v="4 - Bom"/>
    <s v="5 - Excelente"/>
    <s v="5 - Excelente"/>
    <s v="5 - Excelente"/>
    <x v="1"/>
    <m/>
    <m/>
    <s v=""/>
  </r>
  <r>
    <n v="157"/>
    <d v="2022-11-18T14:45:59"/>
    <d v="2022-11-18T14:50:02"/>
    <s v="anonymous"/>
    <m/>
    <x v="3"/>
    <x v="0"/>
    <s v="0 - Não se aplica ou desconheço"/>
    <s v="0 - Não se aplica ou desconheço"/>
    <s v="3 - Regular"/>
    <s v="3 - Regular"/>
    <s v="1 - Péssimo"/>
    <s v="3 - Regular"/>
    <x v="0"/>
    <s v="Repaginar todo o layout do Hercules e torná-lo mais intuitivo."/>
    <s v="Sistemas"/>
    <s v="Comentário  157: _x000a_Repaginar todo o layout do Hercules e torná-lo mais intuitivo._x000a_* Nota Geral: 3 - Regular | Perfil: Servidora ou servidor ocupante de cargo em comissão | Lotação: Primeiro Grau *"/>
  </r>
  <r>
    <n v="158"/>
    <d v="2022-11-18T14:53:15"/>
    <d v="2022-11-18T14:55:38"/>
    <s v="anonymous"/>
    <m/>
    <x v="1"/>
    <x v="1"/>
    <s v="4 - Bom"/>
    <s v="5 - Excelente"/>
    <s v="5 - Excelente"/>
    <s v="5 - Excelente"/>
    <s v="4 - Bom"/>
    <s v="4 - Bom"/>
    <x v="1"/>
    <m/>
    <m/>
    <s v=""/>
  </r>
  <r>
    <n v="159"/>
    <d v="2022-11-18T14:54:33"/>
    <d v="2022-11-18T14:55:53"/>
    <s v="anonymous"/>
    <m/>
    <x v="1"/>
    <x v="1"/>
    <s v="3 - Regular"/>
    <s v="3 - Regular"/>
    <s v="4 - Bom"/>
    <s v="4 - Bom"/>
    <s v="4 - Bom"/>
    <s v="4 - Bom"/>
    <x v="3"/>
    <m/>
    <m/>
    <s v=""/>
  </r>
  <r>
    <n v="160"/>
    <d v="2022-11-18T14:59:58"/>
    <d v="2022-11-18T15:00:41"/>
    <s v="anonymous"/>
    <m/>
    <x v="3"/>
    <x v="1"/>
    <s v="5 - Excelente"/>
    <s v="5 - Excelente"/>
    <s v="5 - Excelente"/>
    <s v="5 - Excelente"/>
    <s v="5 - Excelente"/>
    <s v="5 - Excelente"/>
    <x v="1"/>
    <m/>
    <m/>
    <s v=""/>
  </r>
  <r>
    <n v="161"/>
    <d v="2022-11-18T15:46:30"/>
    <d v="2022-11-18T15:50:45"/>
    <s v="anonymous"/>
    <m/>
    <x v="1"/>
    <x v="1"/>
    <s v="5 - Excelente"/>
    <s v="5 - Excelente"/>
    <s v="5 - Excelente"/>
    <s v="5 - Excelente"/>
    <s v="5 - Excelente"/>
    <s v="5 - Excelente"/>
    <x v="1"/>
    <s v="O quadro de servidores do DTIC está defasado frente a enorme demanda de sistemas e tecnologias novas. Sugiro abertura de concurso para contratação de novos servidores."/>
    <s v="Diretoria"/>
    <s v="Comentário  161: _x000a_O quadro de servidores do DTIC está defasado frente a enorme demanda de sistemas e tecnologias novas. Sugiro abertura de concurso para contratação de novos servidores._x000a_* Nota Geral: 5 - Excelente | Perfil: Servidora concursada ou servidor concursado | Lotação: Secretaria *"/>
  </r>
  <r>
    <n v="162"/>
    <d v="2022-11-18T16:37:28"/>
    <d v="2022-11-18T16:38:41"/>
    <s v="anonymous"/>
    <m/>
    <x v="2"/>
    <x v="1"/>
    <s v="3 - Regular"/>
    <s v="4 - Bom"/>
    <s v="3 - Regular"/>
    <s v="2 - Ruim"/>
    <s v="3 - Regular"/>
    <s v="0 - Não se aplica ou desconheço"/>
    <x v="0"/>
    <m/>
    <m/>
    <s v=""/>
  </r>
  <r>
    <n v="163"/>
    <d v="2022-11-18T13:53:22"/>
    <d v="2022-11-18T16:46:45"/>
    <s v="anonymous"/>
    <m/>
    <x v="1"/>
    <x v="1"/>
    <s v="1 - Péssimo"/>
    <s v="3 - Regular"/>
    <s v="4 - Bom"/>
    <s v="5 - Excelente"/>
    <s v="5 - Excelente"/>
    <s v="3 - Regular"/>
    <x v="3"/>
    <s v="Substituir o sistema SIGA"/>
    <s v="Atendimentos"/>
    <s v="Comentário  163: _x000a_Substituir o sistema SIGA_x000a_* Nota Geral: 4 - Bom | Perfil: Servidora concursada ou servidor concursado | Lotação: Secretaria *"/>
  </r>
  <r>
    <n v="164"/>
    <d v="2022-11-18T18:02:55"/>
    <d v="2022-11-18T18:03:54"/>
    <s v="anonymous"/>
    <m/>
    <x v="1"/>
    <x v="1"/>
    <s v="5 - Excelente"/>
    <s v="5 - Excelente"/>
    <s v="5 - Excelente"/>
    <s v="5 - Excelente"/>
    <s v="5 - Excelente"/>
    <s v="5 - Excelente"/>
    <x v="1"/>
    <m/>
    <m/>
    <s v=""/>
  </r>
  <r>
    <n v="165"/>
    <d v="2022-11-18T18:57:41"/>
    <d v="2022-11-18T18:58:58"/>
    <s v="anonymous"/>
    <m/>
    <x v="1"/>
    <x v="0"/>
    <s v="3 - Regular"/>
    <s v="4 - Bom"/>
    <s v="4 - Bom"/>
    <s v="5 - Excelente"/>
    <s v="4 - Bom"/>
    <s v="0 - Não se aplica ou desconheço"/>
    <x v="3"/>
    <s v="A substituição do SAU pelo SIGA foi um retrocesso. As demandas passaram a levar muito mais tempo para serem atendidas, por diversas vezes não há caminho adequado para solicitar algo via SIGA."/>
    <s v="Atendimentos"/>
    <s v="Comentário  165: _x000a_A substituição do SAU pelo SIGA foi um retrocesso. As demandas passaram a levar muito mais tempo para serem atendidas, por diversas vezes não há caminho adequado para solicitar algo via SIGA._x000a_* Nota Geral: 4 - Bom | Perfil: Servidora concursada ou servidor concursado | Lotação: Primeiro Grau *"/>
  </r>
  <r>
    <n v="166"/>
    <d v="2022-11-19T08:14:37"/>
    <d v="2022-11-19T08:16:08"/>
    <s v="anonymous"/>
    <m/>
    <x v="0"/>
    <x v="2"/>
    <s v="4 - Bom"/>
    <s v="4 - Bom"/>
    <s v="4 - Bom"/>
    <s v="5 - Excelente"/>
    <s v="4 - Bom"/>
    <s v="5 - Excelente"/>
    <x v="3"/>
    <m/>
    <m/>
    <s v=""/>
  </r>
  <r>
    <n v="167"/>
    <d v="2022-11-19T12:27:33"/>
    <d v="2022-11-19T12:29:59"/>
    <s v="anonymous"/>
    <m/>
    <x v="1"/>
    <x v="1"/>
    <s v="2 - Ruim"/>
    <s v="3 - Regular"/>
    <s v="4 - Bom"/>
    <s v="5 - Excelente"/>
    <s v="4 - Bom"/>
    <s v="4 - Bom"/>
    <x v="3"/>
    <s v="O SAU era muito melhor que o SIGA."/>
    <s v="Atendimentos"/>
    <s v="Comentário  167: _x000a_O SAU era muito melhor que o SIGA._x000a_* Nota Geral: 4 - Bom | Perfil: Servidora concursada ou servidor concursado | Lotação: Secretaria *"/>
  </r>
  <r>
    <n v="168"/>
    <d v="2022-11-21T11:18:16"/>
    <d v="2022-11-21T11:22:39"/>
    <s v="anonymous"/>
    <m/>
    <x v="1"/>
    <x v="1"/>
    <s v="3 - Regular"/>
    <s v="3 - Regular"/>
    <s v="4 - Bom"/>
    <s v="4 - Bom"/>
    <s v="3 - Regular"/>
    <s v="2 - Ruim"/>
    <x v="0"/>
    <s v="O sistema SIGA muito confuso e mal utilizado, os atendentes do serviço do 4000, na maioria despreparados e com poucas informações, o atendimentono geral da TI é regular, precisando melhorar muito, o SIGA não apresenta informações sobre localidades de forma facil e operavel, os seriços no catalago são muitos confusos, na maioria das vezes não há uma explicação a uem recorrer ou qual departamento é o responsável..."/>
    <s v="Atendimentos"/>
    <s v="Comentário  168: _x000a_O sistema SIGA muito confuso e mal utilizado, os atendentes do serviço do 4000, na maioria despreparados e com poucas informações, o atendimentono geral da TI é regular, precisando melhorar muito, o SIGA não apresenta informações sobre localidades de forma facil e operavel, os seriços no catalago são muitos confusos, na maioria das vezes não há uma explicação a uem recorrer ou qual departamento é o responsável..._x000a_* Nota Geral: 3 - Regular | Perfil: Servidora concursada ou servidor concursado | Lotação: Secretaria *"/>
  </r>
  <r>
    <n v="169"/>
    <d v="2022-11-21T13:16:27"/>
    <d v="2022-11-21T13:17:17"/>
    <s v="anonymous"/>
    <m/>
    <x v="1"/>
    <x v="1"/>
    <s v="5 - Excelente"/>
    <s v="4 - Bom"/>
    <s v="5 - Excelente"/>
    <s v="5 - Excelente"/>
    <s v="5 - Excelente"/>
    <s v="5 - Excelente"/>
    <x v="1"/>
    <m/>
    <m/>
    <s v=""/>
  </r>
  <r>
    <n v="170"/>
    <d v="2022-11-21T14:21:21"/>
    <d v="2022-11-21T14:31:58"/>
    <s v="anonymous"/>
    <m/>
    <x v="1"/>
    <x v="2"/>
    <s v="5 - Excelente"/>
    <s v="4 - Bom"/>
    <s v="5 - Excelente"/>
    <s v="5 - Excelente"/>
    <s v="5 - Excelente"/>
    <s v="5 - Excelente"/>
    <x v="1"/>
    <s v="Na minha atual visão, não tenho sugestões para melhorar o serviço já que considero Excelente._x000a_"/>
    <s v="Elogios"/>
    <s v="Comentário  170: _x000a_Na minha atual visão, não tenho sugestões para melhorar o serviço já que considero Excelente._x000a__x000a_* Nota Geral: 5 - Excelente | Perfil: Servidora concursada ou servidor concursado | Lotação: Segundo Grau *"/>
  </r>
  <r>
    <n v="171"/>
    <d v="2022-11-21T15:10:55"/>
    <d v="2022-11-21T15:13:58"/>
    <s v="anonymous"/>
    <m/>
    <x v="1"/>
    <x v="0"/>
    <s v="1 - Péssimo"/>
    <s v="2 - Ruim"/>
    <s v="3 - Regular"/>
    <s v="4 - Bom"/>
    <s v="3 - Regular"/>
    <s v="2 - Ruim"/>
    <x v="2"/>
    <s v="É extremamente difícil entender o sistema SIGA, o atendimento muitas vezes é péssimo. Simplesmente concluem o atendimento com uma resposta insatisfatória, sem chance de réplica. Antigamente era muito mais fácil. Esse SIGA veio para dificultar a vida do funcionário."/>
    <s v="Atendimentos"/>
    <s v="Comentário  171: _x000a_É extremamente difícil entender o sistema SIGA, o atendimento muitas vezes é péssimo. Simplesmente concluem o atendimento com uma resposta insatisfatória, sem chance de réplica. Antigamente era muito mais fácil. Esse SIGA veio para dificultar a vida do funcionário._x000a_* Nota Geral: 2 - Ruim | Perfil: Servidora concursada ou servidor concursado | Lotação: Primeiro Grau *"/>
  </r>
  <r>
    <n v="172"/>
    <d v="2022-11-18T18:56:23"/>
    <d v="2022-11-21T15:36:07"/>
    <s v="anonymous"/>
    <m/>
    <x v="1"/>
    <x v="1"/>
    <s v="5 - Excelente"/>
    <s v="4 - Bom"/>
    <s v="5 - Excelente"/>
    <s v="5 - Excelente"/>
    <s v="5 - Excelente"/>
    <s v="5 - Excelente"/>
    <x v="1"/>
    <m/>
    <m/>
    <s v=""/>
  </r>
  <r>
    <n v="173"/>
    <d v="2022-11-21T15:42:17"/>
    <d v="2022-11-21T15:44:34"/>
    <s v="anonymous"/>
    <m/>
    <x v="1"/>
    <x v="1"/>
    <s v="4 - Bom"/>
    <s v="3 - Regular"/>
    <s v="5 - Excelente"/>
    <s v="5 - Excelente"/>
    <s v="5 - Excelente"/>
    <s v="5 - Excelente"/>
    <x v="3"/>
    <m/>
    <m/>
    <s v=""/>
  </r>
  <r>
    <n v="174"/>
    <d v="2022-11-21T16:15:26"/>
    <d v="2022-11-21T16:16:44"/>
    <s v="anonymous"/>
    <m/>
    <x v="3"/>
    <x v="2"/>
    <s v="4 - Bom"/>
    <s v="4 - Bom"/>
    <s v="4 - Bom"/>
    <s v="5 - Excelente"/>
    <s v="3 - Regular"/>
    <s v="4 - Bom"/>
    <x v="3"/>
    <m/>
    <m/>
    <s v=""/>
  </r>
  <r>
    <n v="175"/>
    <d v="2022-11-21T16:16:23"/>
    <d v="2022-11-21T16:17:25"/>
    <s v="anonymous"/>
    <m/>
    <x v="3"/>
    <x v="0"/>
    <s v="4 - Bom"/>
    <s v="4 - Bom"/>
    <s v="5 - Excelente"/>
    <s v="5 - Excelente"/>
    <s v="3 - Regular"/>
    <s v="5 - Excelente"/>
    <x v="3"/>
    <m/>
    <m/>
    <s v=""/>
  </r>
  <r>
    <n v="176"/>
    <d v="2022-11-21T16:17:07"/>
    <d v="2022-11-21T16:17:54"/>
    <s v="anonymous"/>
    <m/>
    <x v="1"/>
    <x v="0"/>
    <s v="4 - Bom"/>
    <s v="4 - Bom"/>
    <s v="4 - Bom"/>
    <s v="4 - Bom"/>
    <s v="4 - Bom"/>
    <s v="4 - Bom"/>
    <x v="3"/>
    <m/>
    <m/>
    <s v=""/>
  </r>
  <r>
    <n v="177"/>
    <d v="2022-11-21T16:17:23"/>
    <d v="2022-11-21T16:18:21"/>
    <s v="anonymous"/>
    <m/>
    <x v="1"/>
    <x v="2"/>
    <s v="5 - Excelente"/>
    <s v="4 - Bom"/>
    <s v="5 - Excelente"/>
    <s v="5 - Excelente"/>
    <s v="5 - Excelente"/>
    <s v="5 - Excelente"/>
    <x v="1"/>
    <m/>
    <m/>
    <s v=""/>
  </r>
  <r>
    <n v="178"/>
    <d v="2022-11-21T16:17:06"/>
    <d v="2022-11-21T16:18:22"/>
    <s v="anonymous"/>
    <m/>
    <x v="1"/>
    <x v="0"/>
    <s v="4 - Bom"/>
    <s v="3 - Regular"/>
    <s v="4 - Bom"/>
    <s v="4 - Bom"/>
    <s v="4 - Bom"/>
    <s v="4 - Bom"/>
    <x v="3"/>
    <m/>
    <m/>
    <s v=""/>
  </r>
  <r>
    <n v="179"/>
    <d v="2022-11-21T16:17:14"/>
    <d v="2022-11-21T16:18:30"/>
    <s v="anonymous"/>
    <m/>
    <x v="1"/>
    <x v="0"/>
    <s v="5 - Excelente"/>
    <s v="4 - Bom"/>
    <s v="4 - Bom"/>
    <s v="4 - Bom"/>
    <s v="4 - Bom"/>
    <s v="5 - Excelente"/>
    <x v="3"/>
    <m/>
    <m/>
    <s v=""/>
  </r>
  <r>
    <n v="180"/>
    <d v="2022-11-21T16:18:03"/>
    <d v="2022-11-21T16:19:37"/>
    <s v="anonymous"/>
    <m/>
    <x v="3"/>
    <x v="2"/>
    <s v="5 - Excelente"/>
    <s v="5 - Excelente"/>
    <s v="5 - Excelente"/>
    <s v="4 - Bom"/>
    <s v="5 - Excelente"/>
    <s v="5 - Excelente"/>
    <x v="1"/>
    <m/>
    <m/>
    <s v=""/>
  </r>
  <r>
    <n v="181"/>
    <d v="2022-11-21T16:18:06"/>
    <d v="2022-11-21T16:19:51"/>
    <s v="anonymous"/>
    <m/>
    <x v="3"/>
    <x v="2"/>
    <s v="4 - Bom"/>
    <s v="4 - Bom"/>
    <s v="4 - Bom"/>
    <s v="3 - Regular"/>
    <s v="3 - Regular"/>
    <s v="5 - Excelente"/>
    <x v="3"/>
    <s v="Sobre o Sistema SIGA, tenho alguns apontamentos. Os atendimentos são, em geral, muito rápidos e devem ser elogiados. De outro lado, acredito que as opções de atendimento ainda necessitam de ajustes. E nesse último ano, alguns dos chamados que precisei abrir foram confusos e não estavam bem direcionados nas opções que estavam disponíveis no canal. Muitos, inclusive, acredito que foram cadastrados de forma equivocada por mim, então acredito que um refinamento na plataforma pode melhorar ainda mais a triagem e atendimento aos usuários.   "/>
    <s v="Atendimentos"/>
    <s v="Comentário  181: _x000a_Sobre o Sistema SIGA, tenho alguns apontamentos. Os atendimentos são, em geral, muito rápidos e devem ser elogiados. De outro lado, acredito que as opções de atendimento ainda necessitam de ajustes. E nesse último ano, alguns dos chamados que precisei abrir foram confusos e não estavam bem direcionados nas opções que estavam disponíveis no canal. Muitos, inclusive, acredito que foram cadastrados de forma equivocada por mim, então acredito que um refinamento na plataforma pode melhorar ainda mais a triagem e atendimento aos usuários.   _x000a_* Nota Geral: 4 - Bom | Perfil: Servidora ou servidor ocupante de cargo em comissão | Lotação: Segundo Grau *"/>
  </r>
  <r>
    <n v="182"/>
    <d v="2022-11-21T16:18:25"/>
    <d v="2022-11-21T16:19:53"/>
    <s v="anonymous"/>
    <m/>
    <x v="0"/>
    <x v="0"/>
    <s v="5 - Excelente"/>
    <s v="4 - Bom"/>
    <s v="5 - Excelente"/>
    <s v="4 - Bom"/>
    <s v="4 - Bom"/>
    <s v="5 - Excelente"/>
    <x v="1"/>
    <m/>
    <m/>
    <s v=""/>
  </r>
  <r>
    <n v="183"/>
    <d v="2022-11-21T16:19:25"/>
    <d v="2022-11-21T16:19:59"/>
    <s v="anonymous"/>
    <m/>
    <x v="1"/>
    <x v="0"/>
    <s v="4 - Bom"/>
    <s v="4 - Bom"/>
    <s v="4 - Bom"/>
    <s v="4 - Bom"/>
    <s v="4 - Bom"/>
    <s v="4 - Bom"/>
    <x v="3"/>
    <m/>
    <m/>
    <s v=""/>
  </r>
  <r>
    <n v="184"/>
    <d v="2022-11-21T16:19:15"/>
    <d v="2022-11-21T16:20:00"/>
    <s v="anonymous"/>
    <m/>
    <x v="1"/>
    <x v="1"/>
    <s v="5 - Excelente"/>
    <s v="5 - Excelente"/>
    <s v="5 - Excelente"/>
    <s v="5 - Excelente"/>
    <s v="5 - Excelente"/>
    <s v="5 - Excelente"/>
    <x v="1"/>
    <m/>
    <m/>
    <s v=""/>
  </r>
  <r>
    <n v="185"/>
    <d v="2022-11-21T16:18:44"/>
    <d v="2022-11-21T16:20:18"/>
    <s v="anonymous"/>
    <m/>
    <x v="0"/>
    <x v="0"/>
    <s v="4 - Bom"/>
    <s v="0 - Não se aplica ou desconheço"/>
    <s v="4 - Bom"/>
    <s v="4 - Bom"/>
    <s v="4 - Bom"/>
    <s v="0 - Não se aplica ou desconheço"/>
    <x v="3"/>
    <m/>
    <m/>
    <s v=""/>
  </r>
  <r>
    <n v="186"/>
    <d v="2022-11-21T16:17:04"/>
    <d v="2022-11-21T16:20:27"/>
    <s v="anonymous"/>
    <m/>
    <x v="1"/>
    <x v="0"/>
    <s v="4 - Bom"/>
    <s v="4 - Bom"/>
    <s v="4 - Bom"/>
    <s v="4 - Bom"/>
    <s v="4 - Bom"/>
    <s v="4 - Bom"/>
    <x v="3"/>
    <s v="Disponibilização de cursos ou treinamentos para utilização correta e adequada dos sistemas desenvolvidos."/>
    <s v="Sistemas"/>
    <s v="Comentário  186: _x000a_Disponibilização de cursos ou treinamentos para utilização correta e adequada dos sistemas desenvolvidos._x000a_* Nota Geral: 4 - Bom | Perfil: Servidora concursada ou servidor concursado | Lotação: Primeiro Grau *"/>
  </r>
  <r>
    <n v="187"/>
    <d v="2022-11-21T16:19:31"/>
    <d v="2022-11-21T16:20:29"/>
    <s v="anonymous"/>
    <m/>
    <x v="1"/>
    <x v="0"/>
    <s v="3 - Regular"/>
    <s v="3 - Regular"/>
    <s v="4 - Bom"/>
    <s v="4 - Bom"/>
    <s v="4 - Bom"/>
    <s v="4 - Bom"/>
    <x v="0"/>
    <m/>
    <m/>
    <s v=""/>
  </r>
  <r>
    <n v="188"/>
    <d v="2022-11-21T16:18:25"/>
    <d v="2022-11-21T16:20:39"/>
    <s v="anonymous"/>
    <m/>
    <x v="3"/>
    <x v="0"/>
    <s v="5 - Excelente"/>
    <s v="5 - Excelente"/>
    <s v="5 - Excelente"/>
    <s v="5 - Excelente"/>
    <s v="4 - Bom"/>
    <s v="5 - Excelente"/>
    <x v="1"/>
    <s v="Melhorias nos erros e lentidão que diversas vezes são apresentados no sistema Projudi."/>
    <s v="Projudi"/>
    <s v="Comentário  188: _x000a_Melhorias nos erros e lentidão que diversas vezes são apresentados no sistema Projudi._x000a_* Nota Geral: 5 - Excelente | Perfil: Servidora ou servidor ocupante de cargo em comissão | Lotação: Primeiro Grau *"/>
  </r>
  <r>
    <n v="189"/>
    <d v="2022-11-21T16:20:36"/>
    <d v="2022-11-21T16:21:24"/>
    <s v="anonymous"/>
    <m/>
    <x v="3"/>
    <x v="2"/>
    <s v="5 - Excelente"/>
    <s v="5 - Excelente"/>
    <s v="5 - Excelente"/>
    <s v="5 - Excelente"/>
    <s v="5 - Excelente"/>
    <s v="5 - Excelente"/>
    <x v="1"/>
    <m/>
    <m/>
    <s v=""/>
  </r>
  <r>
    <n v="190"/>
    <d v="2022-11-21T16:21:24"/>
    <d v="2022-11-21T16:21:55"/>
    <s v="anonymous"/>
    <m/>
    <x v="3"/>
    <x v="0"/>
    <s v="5 - Excelente"/>
    <s v="3 - Regular"/>
    <s v="4 - Bom"/>
    <s v="4 - Bom"/>
    <s v="4 - Bom"/>
    <s v="0 - Não se aplica ou desconheço"/>
    <x v="3"/>
    <m/>
    <m/>
    <s v=""/>
  </r>
  <r>
    <n v="191"/>
    <d v="2022-11-21T16:21:57"/>
    <d v="2022-11-21T16:22:39"/>
    <s v="anonymous"/>
    <m/>
    <x v="1"/>
    <x v="0"/>
    <s v="5 - Excelente"/>
    <s v="5 - Excelente"/>
    <s v="5 - Excelente"/>
    <s v="5 - Excelente"/>
    <s v="5 - Excelente"/>
    <s v="5 - Excelente"/>
    <x v="1"/>
    <m/>
    <m/>
    <s v=""/>
  </r>
  <r>
    <n v="192"/>
    <d v="2022-11-21T16:20:53"/>
    <d v="2022-11-21T16:22:47"/>
    <s v="anonymous"/>
    <m/>
    <x v="1"/>
    <x v="0"/>
    <s v="5 - Excelente"/>
    <s v="4 - Bom"/>
    <s v="5 - Excelente"/>
    <s v="5 - Excelente"/>
    <s v="4 - Bom"/>
    <s v="5 - Excelente"/>
    <x v="1"/>
    <m/>
    <m/>
    <s v=""/>
  </r>
  <r>
    <n v="193"/>
    <d v="2022-11-21T16:22:35"/>
    <d v="2022-11-21T16:23:02"/>
    <s v="anonymous"/>
    <m/>
    <x v="1"/>
    <x v="0"/>
    <s v="5 - Excelente"/>
    <s v="5 - Excelente"/>
    <s v="5 - Excelente"/>
    <s v="5 - Excelente"/>
    <s v="5 - Excelente"/>
    <s v="5 - Excelente"/>
    <x v="1"/>
    <m/>
    <m/>
    <s v=""/>
  </r>
  <r>
    <n v="194"/>
    <d v="2022-11-21T16:22:08"/>
    <d v="2022-11-21T16:23:03"/>
    <s v="anonymous"/>
    <m/>
    <x v="1"/>
    <x v="1"/>
    <s v="4 - Bom"/>
    <s v="3 - Regular"/>
    <s v="4 - Bom"/>
    <s v="3 - Regular"/>
    <s v="3 - Regular"/>
    <s v="4 - Bom"/>
    <x v="0"/>
    <m/>
    <m/>
    <s v=""/>
  </r>
  <r>
    <n v="195"/>
    <d v="2022-11-21T16:23:06"/>
    <d v="2022-11-21T16:23:45"/>
    <s v="anonymous"/>
    <m/>
    <x v="1"/>
    <x v="1"/>
    <s v="3 - Regular"/>
    <s v="3 - Regular"/>
    <s v="3 - Regular"/>
    <s v="3 - Regular"/>
    <s v="3 - Regular"/>
    <s v="3 - Regular"/>
    <x v="0"/>
    <m/>
    <m/>
    <s v=""/>
  </r>
  <r>
    <n v="196"/>
    <d v="2022-11-21T16:21:36"/>
    <d v="2022-11-21T16:24:53"/>
    <s v="anonymous"/>
    <m/>
    <x v="1"/>
    <x v="0"/>
    <s v="3 - Regular"/>
    <s v="3 - Regular"/>
    <s v="4 - Bom"/>
    <s v="4 - Bom"/>
    <s v="3 - Regular"/>
    <s v="5 - Excelente"/>
    <x v="0"/>
    <s v="Muitos problemas, poderiam ser resolvidos com uma primeira conversa especialmente por chat com um técnico, Siga na maioria das vezes é muito demorado para resolver, demandas repetitivas,  isso quando encaminhado para Cuiritiba, quando a solicitação é para ser resolvida pelo DTIC local da comarca não tenho queixas"/>
    <s v="Atendimentos"/>
    <s v="Comentário  196: _x000a_Muitos problemas, poderiam ser resolvidos com uma primeira conversa especialmente por chat com um técnico, Siga na maioria das vezes é muito demorado para resolver, demandas repetitivas,  isso quando encaminhado para Cuiritiba, quando a solicitação é para ser resolvida pelo DTIC local da comarca não tenho queixas_x000a_* Nota Geral: 3 - Regular | Perfil: Servidora concursada ou servidor concursado | Lotação: Primeiro Grau *"/>
  </r>
  <r>
    <n v="197"/>
    <d v="2022-11-21T16:25:17"/>
    <d v="2022-11-21T16:26:21"/>
    <s v="anonymous"/>
    <m/>
    <x v="3"/>
    <x v="0"/>
    <s v="5 - Excelente"/>
    <s v="5 - Excelente"/>
    <s v="5 - Excelente"/>
    <s v="4 - Bom"/>
    <s v="5 - Excelente"/>
    <s v="5 - Excelente"/>
    <x v="1"/>
    <s v="sem sugestoes"/>
    <m/>
    <s v="Comentário  197: _x000a_sem sugestoes_x000a_* Nota Geral: 5 - Excelente | Perfil: Servidora ou servidor ocupante de cargo em comissão | Lotação: Primeiro Grau *"/>
  </r>
  <r>
    <n v="198"/>
    <d v="2022-11-21T16:25:49"/>
    <d v="2022-11-21T16:26:34"/>
    <s v="anonymous"/>
    <m/>
    <x v="2"/>
    <x v="2"/>
    <s v="5 - Excelente"/>
    <s v="5 - Excelente"/>
    <s v="5 - Excelente"/>
    <s v="5 - Excelente"/>
    <s v="3 - Regular"/>
    <s v="4 - Bom"/>
    <x v="3"/>
    <m/>
    <m/>
    <s v=""/>
  </r>
  <r>
    <n v="199"/>
    <d v="2022-11-21T16:20:05"/>
    <d v="2022-11-21T16:26:57"/>
    <s v="anonymous"/>
    <m/>
    <x v="1"/>
    <x v="0"/>
    <s v="3 - Regular"/>
    <s v="0 - Não se aplica ou desconheço"/>
    <s v="3 - Regular"/>
    <s v="2 - Ruim"/>
    <s v="3 - Regular"/>
    <s v="4 - Bom"/>
    <x v="2"/>
    <s v="1. Atendimento por acesso remoto para resolver os problemas._x000a_2. Ajuda em computador particular pois muitas vezes falta energia ou internet no fórum e temos que trabalhar de casa._x000a_3. Equipamentos no fórum são antigos e lentos. Não tem telefone sem fio para consultar o processo, temos que usar nossos celulares pessoais para trabalhar."/>
    <s v="Atendimentos | Equipamentos"/>
    <s v="Comentário  199: _x000a_1. Atendimento por acesso remoto para resolver os problemas._x000a_2. Ajuda em computador particular pois muitas vezes falta energia ou internet no fórum e temos que trabalhar de casa._x000a_3. Equipamentos no fórum são antigos e lentos. Não tem telefone sem fio para consultar o processo, temos que usar nossos celulares pessoais para trabalhar._x000a_* Nota Geral: 2 - Ruim | Perfil: Servidora concursada ou servidor concursado | Lotação: Primeiro Grau *"/>
  </r>
  <r>
    <n v="200"/>
    <d v="2022-11-21T16:26:00"/>
    <d v="2022-11-21T16:27:47"/>
    <s v="anonymous"/>
    <m/>
    <x v="1"/>
    <x v="0"/>
    <s v="4 - Bom"/>
    <s v="4 - Bom"/>
    <s v="4 - Bom"/>
    <s v="5 - Excelente"/>
    <s v="4 - Bom"/>
    <s v="4 - Bom"/>
    <x v="3"/>
    <m/>
    <m/>
    <s v=""/>
  </r>
  <r>
    <n v="201"/>
    <d v="2022-11-21T16:23:50"/>
    <d v="2022-11-21T16:27:52"/>
    <s v="anonymous"/>
    <m/>
    <x v="1"/>
    <x v="0"/>
    <s v="4 - Bom"/>
    <s v="4 - Bom"/>
    <s v="5 - Excelente"/>
    <s v="4 - Bom"/>
    <s v="5 - Excelente"/>
    <s v="0 - Não se aplica ou desconheço"/>
    <x v="1"/>
    <s v="O SIGA ainda me parece um pouco difícil de utilizar, em duas tentativas, acabei não encontrando as opções que me parecessem adequadas ao problema enfrentado e acabei ligando para atendimento, sendo atendida de forma satisfatória, como ocorre, em geral, quando necessitamos de assistência técnica em TI no TJPR."/>
    <s v="Atendimentos"/>
    <s v="Comentário  201: _x000a_O SIGA ainda me parece um pouco difícil de utilizar, em duas tentativas, acabei não encontrando as opções que me parecessem adequadas ao problema enfrentado e acabei ligando para atendimento, sendo atendida de forma satisfatória, como ocorre, em geral, quando necessitamos de assistência técnica em TI no TJPR._x000a_* Nota Geral: 5 - Excelente | Perfil: Servidora concursada ou servidor concursado | Lotação: Primeiro Grau *"/>
  </r>
  <r>
    <n v="202"/>
    <d v="2022-11-21T16:27:23"/>
    <d v="2022-11-21T16:28:31"/>
    <s v="anonymous"/>
    <m/>
    <x v="1"/>
    <x v="1"/>
    <s v="4 - Bom"/>
    <s v="4 - Bom"/>
    <s v="4 - Bom"/>
    <s v="4 - Bom"/>
    <s v="4 - Bom"/>
    <s v="4 - Bom"/>
    <x v="3"/>
    <m/>
    <m/>
    <s v=""/>
  </r>
  <r>
    <n v="203"/>
    <d v="2022-11-21T16:26:28"/>
    <d v="2022-11-21T16:28:39"/>
    <s v="anonymous"/>
    <m/>
    <x v="1"/>
    <x v="0"/>
    <s v="4 - Bom"/>
    <s v="4 - Bom"/>
    <s v="4 - Bom"/>
    <s v="4 - Bom"/>
    <s v="5 - Excelente"/>
    <s v="5 - Excelente"/>
    <x v="3"/>
    <m/>
    <m/>
    <s v=""/>
  </r>
  <r>
    <n v="204"/>
    <d v="2022-11-21T16:27:40"/>
    <d v="2022-11-21T16:28:46"/>
    <s v="anonymous"/>
    <m/>
    <x v="3"/>
    <x v="0"/>
    <s v="5 - Excelente"/>
    <s v="5 - Excelente"/>
    <s v="5 - Excelente"/>
    <s v="5 - Excelente"/>
    <s v="5 - Excelente"/>
    <s v="5 - Excelente"/>
    <x v="1"/>
    <m/>
    <m/>
    <s v=""/>
  </r>
  <r>
    <n v="205"/>
    <d v="2022-11-21T16:20:11"/>
    <d v="2022-11-21T16:29:32"/>
    <s v="anonymous"/>
    <m/>
    <x v="0"/>
    <x v="0"/>
    <s v="4 - Bom"/>
    <s v="4 - Bom"/>
    <s v="5 - Excelente"/>
    <s v="3 - Regular"/>
    <s v="4 - Bom"/>
    <s v="4 - Bom"/>
    <x v="3"/>
    <s v="1. Considerando a existência de plantão judiciário regional e os problemas relacionados com o PROJUDI e outros sistemas necessários ao atendimento jurisdicional, nos dias de Plantão, principalmente nos finais de semana, é extremamente necessário que haja um plantonista no DTIC para atendimento dos magistrados._x000a_2. Considerando a possibilidade de trabalho remoto, também julgo necessário que os técnicos do DTIC possam dar suporte aos magistrados a em computadores particulares, quando trabalham a partir de suas residências, no que se refere a resolução de problemas relacionados aos aplicativos do Poder Judiciário."/>
    <s v="Atendimentos | Plantão | Projudi"/>
    <s v="Comentário  205: _x000a_1. Considerando a existência de plantão judiciário regional e os problemas relacionados com o PROJUDI e outros sistemas necessários ao atendimento jurisdicional, nos dias de Plantão, principalmente nos finais de semana, é extremamente necessário que haja um plantonista no DTIC para atendimento dos magistrados._x000a_2. Considerando a possibilidade de trabalho remoto, também julgo necessário que os técnicos do DTIC possam dar suporte aos magistrados a em computadores particulares, quando trabalham a partir de suas residências, no que se refere a resolução de problemas relacionados aos aplicativos do Poder Judiciário._x000a_* Nota Geral: 4 - Bom | Perfil: Magistrada ou magistrado | Lotação: Primeiro Grau *"/>
  </r>
  <r>
    <n v="206"/>
    <d v="2022-11-21T16:19:18"/>
    <d v="2022-11-21T16:29:49"/>
    <s v="anonymous"/>
    <m/>
    <x v="3"/>
    <x v="0"/>
    <s v="5 - Excelente"/>
    <s v="5 - Excelente"/>
    <s v="5 - Excelente"/>
    <s v="4 - Bom"/>
    <s v="4 - Bom"/>
    <s v="0 - Não se aplica ou desconheço"/>
    <x v="1"/>
    <s v="O departamento de informática precisa adquirir mouses e teclados de reposição, compreendendo que são peças de desgaste natural."/>
    <s v="Equipamentos"/>
    <s v="Comentário  206: _x000a_O departamento de informática precisa adquirir mouses e teclados de reposição, compreendendo que são peças de desgaste natural._x000a_* Nota Geral: 5 - Excelente | Perfil: Servidora ou servidor ocupante de cargo em comissão | Lotação: Primeiro Grau *"/>
  </r>
  <r>
    <n v="207"/>
    <d v="2022-11-21T16:29:16"/>
    <d v="2022-11-21T16:30:08"/>
    <s v="anonymous"/>
    <m/>
    <x v="1"/>
    <x v="0"/>
    <s v="4 - Bom"/>
    <s v="4 - Bom"/>
    <s v="5 - Excelente"/>
    <s v="5 - Excelente"/>
    <s v="5 - Excelente"/>
    <s v="5 - Excelente"/>
    <x v="3"/>
    <m/>
    <m/>
    <s v=""/>
  </r>
  <r>
    <n v="208"/>
    <d v="2022-11-21T16:25:13"/>
    <d v="2022-11-21T16:30:35"/>
    <s v="anonymous"/>
    <m/>
    <x v="1"/>
    <x v="0"/>
    <s v="5 - Excelente"/>
    <s v="5 - Excelente"/>
    <s v="5 - Excelente"/>
    <s v="4 - Bom"/>
    <s v="4 - Bom"/>
    <s v="5 - Excelente"/>
    <x v="3"/>
    <s v="O Projudi e SEEU, as vezes, ficam indisponíveis ou muito lento. Teve períodos que após a juntada de documentos no projudi, demorou mais de 5 minutos para aparecer nos autos."/>
    <s v="Projudi"/>
    <s v="Comentário  208: _x000a_O Projudi e SEEU, as vezes, ficam indisponíveis ou muito lento. Teve períodos que após a juntada de documentos no projudi, demorou mais de 5 minutos para aparecer nos autos._x000a_* Nota Geral: 4 - Bom | Perfil: Servidora concursada ou servidor concursado | Lotação: Primeiro Grau *"/>
  </r>
  <r>
    <n v="209"/>
    <d v="2022-11-21T16:30:21"/>
    <d v="2022-11-21T16:30:57"/>
    <s v="anonymous"/>
    <m/>
    <x v="1"/>
    <x v="0"/>
    <s v="5 - Excelente"/>
    <s v="5 - Excelente"/>
    <s v="5 - Excelente"/>
    <s v="5 - Excelente"/>
    <s v="5 - Excelente"/>
    <s v="5 - Excelente"/>
    <x v="1"/>
    <m/>
    <m/>
    <s v=""/>
  </r>
  <r>
    <n v="210"/>
    <d v="2022-11-21T16:30:05"/>
    <d v="2022-11-21T16:31:27"/>
    <s v="anonymous"/>
    <m/>
    <x v="1"/>
    <x v="0"/>
    <s v="3 - Regular"/>
    <s v="4 - Bom"/>
    <s v="3 - Regular"/>
    <s v="3 - Regular"/>
    <s v="2 - Ruim"/>
    <s v="3 - Regular"/>
    <x v="0"/>
    <m/>
    <m/>
    <s v=""/>
  </r>
  <r>
    <n v="211"/>
    <d v="2022-11-21T16:29:00"/>
    <d v="2022-11-21T16:31:29"/>
    <s v="anonymous"/>
    <m/>
    <x v="1"/>
    <x v="1"/>
    <s v="2 - Ruim"/>
    <s v="1 - Péssimo"/>
    <s v="3 - Regular"/>
    <s v="3 - Regular"/>
    <s v="5 - Excelente"/>
    <s v="3 - Regular"/>
    <x v="2"/>
    <s v="O sistema de atendimento ao usuário (SIGA) é muito ruim, a seleção de informações de forma fechada é confusa, pouco intuitiva e não contempla as opções necessárias."/>
    <s v="Atendimentos"/>
    <s v="Comentário  211: _x000a_O sistema de atendimento ao usuário (SIGA) é muito ruim, a seleção de informações de forma fechada é confusa, pouco intuitiva e não contempla as opções necessárias._x000a_* Nota Geral: 2 - Ruim | Perfil: Servidora concursada ou servidor concursado | Lotação: Secretaria *"/>
  </r>
  <r>
    <n v="212"/>
    <d v="2022-11-21T16:30:41"/>
    <d v="2022-11-21T16:31:40"/>
    <s v="anonymous"/>
    <m/>
    <x v="1"/>
    <x v="0"/>
    <s v="4 - Bom"/>
    <s v="4 - Bom"/>
    <s v="4 - Bom"/>
    <s v="3 - Regular"/>
    <s v="4 - Bom"/>
    <s v="4 - Bom"/>
    <x v="3"/>
    <m/>
    <m/>
    <s v=""/>
  </r>
  <r>
    <n v="213"/>
    <d v="2022-11-21T16:31:06"/>
    <d v="2022-11-21T16:32:07"/>
    <s v="anonymous"/>
    <m/>
    <x v="0"/>
    <x v="0"/>
    <s v="4 - Bom"/>
    <s v="4 - Bom"/>
    <s v="4 - Bom"/>
    <s v="4 - Bom"/>
    <s v="4 - Bom"/>
    <s v="4 - Bom"/>
    <x v="1"/>
    <m/>
    <m/>
    <s v=""/>
  </r>
  <r>
    <n v="214"/>
    <d v="2022-11-21T16:31:50"/>
    <d v="2022-11-21T16:32:33"/>
    <s v="anonymous"/>
    <m/>
    <x v="3"/>
    <x v="2"/>
    <s v="5 - Excelente"/>
    <s v="4 - Bom"/>
    <s v="4 - Bom"/>
    <s v="4 - Bom"/>
    <s v="4 - Bom"/>
    <s v="4 - Bom"/>
    <x v="3"/>
    <m/>
    <m/>
    <s v=""/>
  </r>
  <r>
    <n v="215"/>
    <d v="2022-11-21T16:32:28"/>
    <d v="2022-11-21T16:33:45"/>
    <s v="anonymous"/>
    <m/>
    <x v="1"/>
    <x v="0"/>
    <s v="4 - Bom"/>
    <s v="4 - Bom"/>
    <s v="4 - Bom"/>
    <s v="4 - Bom"/>
    <s v="4 - Bom"/>
    <s v="4 - Bom"/>
    <x v="3"/>
    <m/>
    <m/>
    <s v=""/>
  </r>
  <r>
    <n v="216"/>
    <d v="2022-11-21T16:30:02"/>
    <d v="2022-11-21T16:34:06"/>
    <s v="anonymous"/>
    <m/>
    <x v="1"/>
    <x v="0"/>
    <s v="5 - Excelente"/>
    <s v="5 - Excelente"/>
    <s v="5 - Excelente"/>
    <s v="5 - Excelente"/>
    <s v="5 - Excelente"/>
    <s v="5 - Excelente"/>
    <x v="1"/>
    <m/>
    <m/>
    <s v=""/>
  </r>
  <r>
    <n v="217"/>
    <d v="2022-11-21T16:32:13"/>
    <d v="2022-11-21T16:34:16"/>
    <s v="anonymous"/>
    <m/>
    <x v="3"/>
    <x v="0"/>
    <s v="0 - Não se aplica ou desconheço"/>
    <s v="0 - Não se aplica ou desconheço"/>
    <s v="4 - Bom"/>
    <s v="3 - Regular"/>
    <s v="3 - Regular"/>
    <s v="0 - Não se aplica ou desconheço"/>
    <x v="3"/>
    <m/>
    <m/>
    <s v=""/>
  </r>
  <r>
    <n v="218"/>
    <d v="2022-11-21T16:32:38"/>
    <d v="2022-11-21T16:34:16"/>
    <s v="anonymous"/>
    <m/>
    <x v="1"/>
    <x v="0"/>
    <s v="2 - Ruim"/>
    <s v="2 - Ruim"/>
    <s v="4 - Bom"/>
    <s v="2 - Ruim"/>
    <s v="1 - Péssimo"/>
    <s v="2 - Ruim"/>
    <x v="2"/>
    <m/>
    <m/>
    <s v=""/>
  </r>
  <r>
    <n v="219"/>
    <d v="2022-11-21T16:30:28"/>
    <d v="2022-11-21T16:35:01"/>
    <s v="anonymous"/>
    <m/>
    <x v="1"/>
    <x v="1"/>
    <s v="5 - Excelente"/>
    <s v="5 - Excelente"/>
    <s v="5 - Excelente"/>
    <s v="5 - Excelente"/>
    <s v="5 - Excelente"/>
    <s v="5 - Excelente"/>
    <x v="1"/>
    <s v="creio que o DETIC já tem se empenhado constantemente visando a melhoria dos serviços prestados"/>
    <s v="Elogios"/>
    <s v="Comentário  219: _x000a_creio que o DETIC já tem se empenhado constantemente visando a melhoria dos serviços prestados_x000a_* Nota Geral: 5 - Excelente | Perfil: Servidora concursada ou servidor concursado | Lotação: Secretaria *"/>
  </r>
  <r>
    <n v="220"/>
    <d v="2022-11-21T16:34:14"/>
    <d v="2022-11-21T16:35:26"/>
    <s v="anonymous"/>
    <m/>
    <x v="1"/>
    <x v="2"/>
    <s v="5 - Excelente"/>
    <s v="4 - Bom"/>
    <s v="5 - Excelente"/>
    <s v="5 - Excelente"/>
    <s v="5 - Excelente"/>
    <s v="5 - Excelente"/>
    <x v="1"/>
    <m/>
    <m/>
    <s v=""/>
  </r>
  <r>
    <n v="221"/>
    <d v="2022-11-21T16:34:46"/>
    <d v="2022-11-21T16:35:56"/>
    <s v="anonymous"/>
    <m/>
    <x v="1"/>
    <x v="0"/>
    <s v="4 - Bom"/>
    <s v="4 - Bom"/>
    <s v="4 - Bom"/>
    <s v="3 - Regular"/>
    <s v="3 - Regular"/>
    <s v="4 - Bom"/>
    <x v="3"/>
    <m/>
    <m/>
    <s v=""/>
  </r>
  <r>
    <n v="222"/>
    <d v="2022-11-21T16:30:23"/>
    <d v="2022-11-21T16:36:17"/>
    <s v="anonymous"/>
    <m/>
    <x v="3"/>
    <x v="0"/>
    <s v="4 - Bom"/>
    <s v="4 - Bom"/>
    <s v="5 - Excelente"/>
    <s v="4 - Bom"/>
    <s v="4 - Bom"/>
    <s v="4 - Bom"/>
    <x v="3"/>
    <s v="Buscar a excelência. Para o cotidiano, o bom é suficiente, entretanto quando das ocorrências inesperadas percebe-se que estamos distante do ideal."/>
    <s v="Diretoria"/>
    <s v="Comentário  222: _x000a_Buscar a excelência. Para o cotidiano, o bom é suficiente, entretanto quando das ocorrências inesperadas percebe-se que estamos distante do ideal._x000a_* Nota Geral: 4 - Bom | Perfil: Servidora ou servidor ocupante de cargo em comissão | Lotação: Primeiro Grau *"/>
  </r>
  <r>
    <n v="223"/>
    <d v="2022-11-21T16:36:41"/>
    <d v="2022-11-21T16:37:34"/>
    <s v="anonymous"/>
    <m/>
    <x v="1"/>
    <x v="0"/>
    <s v="5 - Excelente"/>
    <s v="3 - Regular"/>
    <s v="5 - Excelente"/>
    <s v="5 - Excelente"/>
    <s v="5 - Excelente"/>
    <s v="4 - Bom"/>
    <x v="3"/>
    <m/>
    <m/>
    <s v=""/>
  </r>
  <r>
    <n v="224"/>
    <d v="2022-11-21T16:35:40"/>
    <d v="2022-11-21T16:38:27"/>
    <s v="anonymous"/>
    <m/>
    <x v="1"/>
    <x v="0"/>
    <s v="2 - Ruim"/>
    <s v="2 - Ruim"/>
    <s v="2 - Ruim"/>
    <s v="3 - Regular"/>
    <s v="3 - Regular"/>
    <s v="3 - Regular"/>
    <x v="0"/>
    <s v="Apreciar as sugestões dos servidores do 1º grau, responsáveis diretos pelos trabalhos realizados."/>
    <s v="Diretoria"/>
    <s v="Comentário  224: _x000a_Apreciar as sugestões dos servidores do 1º grau, responsáveis diretos pelos trabalhos realizados._x000a_* Nota Geral: 3 - Regular | Perfil: Servidora concursada ou servidor concursado | Lotação: Primeiro Grau *"/>
  </r>
  <r>
    <n v="225"/>
    <d v="2022-11-21T16:37:15"/>
    <d v="2022-11-21T16:38:50"/>
    <s v="anonymous"/>
    <m/>
    <x v="1"/>
    <x v="0"/>
    <s v="5 - Excelente"/>
    <s v="4 - Bom"/>
    <s v="5 - Excelente"/>
    <s v="5 - Excelente"/>
    <s v="4 - Bom"/>
    <s v="4 - Bom"/>
    <x v="3"/>
    <m/>
    <m/>
    <s v=""/>
  </r>
  <r>
    <n v="226"/>
    <d v="2022-11-21T16:31:42"/>
    <d v="2022-11-21T16:38:56"/>
    <s v="anonymous"/>
    <m/>
    <x v="1"/>
    <x v="0"/>
    <s v="4 - Bom"/>
    <s v="4 - Bom"/>
    <s v="4 - Bom"/>
    <s v="4 - Bom"/>
    <s v="4 - Bom"/>
    <s v="4 - Bom"/>
    <x v="3"/>
    <m/>
    <m/>
    <s v=""/>
  </r>
  <r>
    <n v="227"/>
    <d v="2022-11-21T16:37:24"/>
    <d v="2022-11-21T16:38:57"/>
    <s v="anonymous"/>
    <m/>
    <x v="3"/>
    <x v="0"/>
    <s v="5 - Excelente"/>
    <s v="4 - Bom"/>
    <s v="4 - Bom"/>
    <s v="4 - Bom"/>
    <s v="5 - Excelente"/>
    <s v="5 - Excelente"/>
    <x v="3"/>
    <s v="as vídeo aulas sobre os sistemas ( especialmente SEI e Projudi) poderiam estar em um local de mais fácil localização.  "/>
    <s v="Sistemas"/>
    <s v="Comentário  227: _x000a_as vídeo aulas sobre os sistemas ( especialmente SEI e Projudi) poderiam estar em um local de mais fácil localização.  _x000a_* Nota Geral: 4 - Bom | Perfil: Servidora ou servidor ocupante de cargo em comissão | Lotação: Primeiro Grau *"/>
  </r>
  <r>
    <n v="228"/>
    <d v="2022-11-21T16:37:30"/>
    <d v="2022-11-21T16:39:09"/>
    <s v="anonymous"/>
    <m/>
    <x v="1"/>
    <x v="0"/>
    <s v="4 - Bom"/>
    <s v="3 - Regular"/>
    <s v="4 - Bom"/>
    <s v="4 - Bom"/>
    <s v="4 - Bom"/>
    <s v="5 - Excelente"/>
    <x v="3"/>
    <m/>
    <m/>
    <s v=""/>
  </r>
  <r>
    <n v="229"/>
    <d v="2022-11-21T16:35:18"/>
    <d v="2022-11-21T16:39:10"/>
    <s v="anonymous"/>
    <m/>
    <x v="1"/>
    <x v="2"/>
    <s v="2 - Ruim"/>
    <s v="4 - Bom"/>
    <s v="5 - Excelente"/>
    <s v="4 - Bom"/>
    <s v="4 - Bom"/>
    <s v="0 - Não se aplica ou desconheço"/>
    <x v="3"/>
    <s v="Poderiam ser pensados outros canais de comunicação, como por exemplo, pelo teams. Semelhante ao que acontece com as sessões de julgamento, onde os secretário conseguem falar com o servidor do DTIC sem burocracia, poderia ser pensado algo neste sentido. Ainda que não fosse disponibilizado para todos, talvez uma comunicação direta com os divisionais já seria interessante. "/>
    <s v="Atendimentos"/>
    <s v="Comentário  229: _x000a_Poderiam ser pensados outros canais de comunicação, como por exemplo, pelo teams. Semelhante ao que acontece com as sessões de julgamento, onde os secretário conseguem falar com o servidor do DTIC sem burocracia, poderia ser pensado algo neste sentido. Ainda que não fosse disponibilizado para todos, talvez uma comunicação direta com os divisionais já seria interessante. _x000a_* Nota Geral: 4 - Bom | Perfil: Servidora concursada ou servidor concursado | Lotação: Segundo Grau *"/>
  </r>
  <r>
    <n v="230"/>
    <d v="2022-11-21T16:38:36"/>
    <d v="2022-11-21T16:39:25"/>
    <s v="anonymous"/>
    <m/>
    <x v="1"/>
    <x v="0"/>
    <s v="4 - Bom"/>
    <s v="4 - Bom"/>
    <s v="4 - Bom"/>
    <s v="3 - Regular"/>
    <s v="5 - Excelente"/>
    <s v="4 - Bom"/>
    <x v="3"/>
    <m/>
    <m/>
    <s v=""/>
  </r>
  <r>
    <n v="231"/>
    <d v="2022-11-21T16:38:23"/>
    <d v="2022-11-21T16:39:47"/>
    <s v="anonymous"/>
    <m/>
    <x v="0"/>
    <x v="0"/>
    <s v="2 - Ruim"/>
    <s v="2 - Ruim"/>
    <s v="1 - Péssimo"/>
    <s v="4 - Bom"/>
    <s v="3 - Regular"/>
    <s v="4 - Bom"/>
    <x v="2"/>
    <m/>
    <m/>
    <s v=""/>
  </r>
  <r>
    <n v="232"/>
    <d v="2022-11-21T16:37:41"/>
    <d v="2022-11-21T16:39:47"/>
    <s v="anonymous"/>
    <m/>
    <x v="3"/>
    <x v="2"/>
    <s v="4 - Bom"/>
    <s v="3 - Regular"/>
    <s v="4 - Bom"/>
    <s v="4 - Bom"/>
    <s v="4 - Bom"/>
    <s v="4 - Bom"/>
    <x v="3"/>
    <m/>
    <m/>
    <s v=""/>
  </r>
  <r>
    <n v="233"/>
    <d v="2022-11-21T16:39:07"/>
    <d v="2022-11-21T16:40:06"/>
    <s v="anonymous"/>
    <m/>
    <x v="3"/>
    <x v="0"/>
    <s v="5 - Excelente"/>
    <s v="5 - Excelente"/>
    <s v="5 - Excelente"/>
    <s v="5 - Excelente"/>
    <s v="4 - Bom"/>
    <s v="5 - Excelente"/>
    <x v="1"/>
    <m/>
    <m/>
    <s v=""/>
  </r>
  <r>
    <n v="234"/>
    <d v="2022-11-21T16:37:18"/>
    <d v="2022-11-21T16:40:20"/>
    <s v="anonymous"/>
    <m/>
    <x v="1"/>
    <x v="0"/>
    <s v="2 - Ruim"/>
    <s v="2 - Ruim"/>
    <s v="3 - Regular"/>
    <s v="3 - Regular"/>
    <s v="2 - Ruim"/>
    <s v="2 - Ruim"/>
    <x v="2"/>
    <s v="TUDO ABSOLUTAMENTE TUDO DEVER SER FEITO PELO SIGA-ME, demora, não resolvem, e se ligar  413220-4000 ai sim vc perde a paciência. Os Juízes pedem para resolver para ontem um problema que vc precisa falar com alguém mas não abra o SIGAME e lá se vai 2 dias e o seu Juiz te cobrando isso... não há um canal livre telefone entre eles e nos do cartório isso sim é ruim. "/>
    <s v="Atendimentos"/>
    <s v="Comentário  234: _x000a_TUDO ABSOLUTAMENTE TUDO DEVER SER FEITO PELO SIGA-ME, demora, não resolvem, e se ligar  413220-4000 ai sim vc perde a paciência. Os Juízes pedem para resolver para ontem um problema que vc precisa falar com alguém mas não abra o SIGAME e lá se vai 2 dias e o seu Juiz te cobrando isso... não há um canal livre telefone entre eles e nos do cartório isso sim é ruim. _x000a_* Nota Geral: 2 - Ruim | Perfil: Servidora concursada ou servidor concursado | Lotação: Primeiro Grau *"/>
  </r>
  <r>
    <n v="235"/>
    <d v="2022-11-21T16:39:58"/>
    <d v="2022-11-21T16:40:38"/>
    <s v="anonymous"/>
    <m/>
    <x v="0"/>
    <x v="0"/>
    <s v="4 - Bom"/>
    <s v="3 - Regular"/>
    <s v="3 - Regular"/>
    <s v="4 - Bom"/>
    <s v="4 - Bom"/>
    <s v="4 - Bom"/>
    <x v="3"/>
    <m/>
    <m/>
    <s v=""/>
  </r>
  <r>
    <n v="236"/>
    <d v="2022-11-21T16:39:47"/>
    <d v="2022-11-21T16:41:09"/>
    <s v="anonymous"/>
    <m/>
    <x v="1"/>
    <x v="0"/>
    <s v="5 - Excelente"/>
    <s v="4 - Bom"/>
    <s v="4 - Bom"/>
    <s v="3 - Regular"/>
    <s v="5 - Excelente"/>
    <s v="5 - Excelente"/>
    <x v="1"/>
    <m/>
    <m/>
    <s v=""/>
  </r>
  <r>
    <n v="237"/>
    <d v="2022-11-21T16:41:55"/>
    <d v="2022-11-21T16:42:26"/>
    <s v="anonymous"/>
    <m/>
    <x v="3"/>
    <x v="0"/>
    <s v="5 - Excelente"/>
    <s v="4 - Bom"/>
    <s v="5 - Excelente"/>
    <s v="4 - Bom"/>
    <s v="5 - Excelente"/>
    <s v="5 - Excelente"/>
    <x v="1"/>
    <m/>
    <m/>
    <s v=""/>
  </r>
  <r>
    <n v="238"/>
    <d v="2022-11-21T16:40:41"/>
    <d v="2022-11-21T16:42:29"/>
    <s v="anonymous"/>
    <m/>
    <x v="1"/>
    <x v="1"/>
    <s v="4 - Bom"/>
    <s v="5 - Excelente"/>
    <s v="5 - Excelente"/>
    <s v="5 - Excelente"/>
    <s v="4 - Bom"/>
    <s v="5 - Excelente"/>
    <x v="1"/>
    <m/>
    <m/>
    <s v=""/>
  </r>
  <r>
    <n v="239"/>
    <d v="2022-11-21T16:41:06"/>
    <d v="2022-11-21T16:42:33"/>
    <s v="anonymous"/>
    <m/>
    <x v="3"/>
    <x v="2"/>
    <s v="5 - Excelente"/>
    <s v="5 - Excelente"/>
    <s v="5 - Excelente"/>
    <s v="5 - Excelente"/>
    <s v="5 - Excelente"/>
    <s v="5 - Excelente"/>
    <x v="1"/>
    <m/>
    <m/>
    <s v=""/>
  </r>
  <r>
    <n v="240"/>
    <d v="2022-11-21T16:42:14"/>
    <d v="2022-11-21T16:42:42"/>
    <s v="anonymous"/>
    <m/>
    <x v="1"/>
    <x v="0"/>
    <s v="5 - Excelente"/>
    <s v="5 - Excelente"/>
    <s v="5 - Excelente"/>
    <s v="5 - Excelente"/>
    <s v="5 - Excelente"/>
    <s v="5 - Excelente"/>
    <x v="1"/>
    <m/>
    <m/>
    <s v=""/>
  </r>
  <r>
    <n v="241"/>
    <d v="2022-11-21T16:42:15"/>
    <d v="2022-11-21T16:43:17"/>
    <s v="anonymous"/>
    <m/>
    <x v="1"/>
    <x v="0"/>
    <s v="5 - Excelente"/>
    <s v="5 - Excelente"/>
    <s v="5 - Excelente"/>
    <s v="4 - Bom"/>
    <s v="4 - Bom"/>
    <s v="5 - Excelente"/>
    <x v="3"/>
    <m/>
    <m/>
    <s v=""/>
  </r>
  <r>
    <n v="242"/>
    <d v="2022-11-21T16:42:55"/>
    <d v="2022-11-21T16:45:46"/>
    <s v="anonymous"/>
    <m/>
    <x v="1"/>
    <x v="0"/>
    <s v="4 - Bom"/>
    <s v="3 - Regular"/>
    <s v="4 - Bom"/>
    <s v="2 - Ruim"/>
    <s v="4 - Bom"/>
    <s v="4 - Bom"/>
    <x v="0"/>
    <s v="Saneamento de dúvidas e problemas normalmente demoram para serem atendidos. Quase impossível ter atendimento via telefone, o que torna a compreensão de alguns assuntos mais difíceis para pessoas leigas, mesmo para quando há necessidade de relatar o problema. "/>
    <s v="Atendimentos"/>
    <s v="Comentário  242: _x000a_Saneamento de dúvidas e problemas normalmente demoram para serem atendidos. Quase impossível ter atendimento via telefone, o que torna a compreensão de alguns assuntos mais difíceis para pessoas leigas, mesmo para quando há necessidade de relatar o problema. _x000a_* Nota Geral: 3 - Regular | Perfil: Servidora concursada ou servidor concursado | Lotação: Primeiro Grau *"/>
  </r>
  <r>
    <n v="243"/>
    <d v="2022-11-21T16:44:47"/>
    <d v="2022-11-21T16:45:47"/>
    <s v="anonymous"/>
    <m/>
    <x v="1"/>
    <x v="0"/>
    <s v="4 - Bom"/>
    <s v="3 - Regular"/>
    <s v="3 - Regular"/>
    <s v="4 - Bom"/>
    <s v="3 - Regular"/>
    <s v="5 - Excelente"/>
    <x v="3"/>
    <m/>
    <m/>
    <s v=""/>
  </r>
  <r>
    <n v="244"/>
    <d v="2022-11-21T16:46:34"/>
    <d v="2022-11-21T16:47:26"/>
    <s v="anonymous"/>
    <m/>
    <x v="1"/>
    <x v="1"/>
    <s v="5 - Excelente"/>
    <s v="3 - Regular"/>
    <s v="5 - Excelente"/>
    <s v="5 - Excelente"/>
    <s v="4 - Bom"/>
    <s v="4 - Bom"/>
    <x v="1"/>
    <m/>
    <m/>
    <s v=""/>
  </r>
  <r>
    <n v="245"/>
    <d v="2022-11-21T16:47:34"/>
    <d v="2022-11-21T16:48:04"/>
    <s v="anonymous"/>
    <m/>
    <x v="3"/>
    <x v="0"/>
    <s v="4 - Bom"/>
    <s v="4 - Bom"/>
    <s v="4 - Bom"/>
    <s v="4 - Bom"/>
    <s v="4 - Bom"/>
    <s v="4 - Bom"/>
    <x v="3"/>
    <m/>
    <m/>
    <s v=""/>
  </r>
  <r>
    <n v="246"/>
    <d v="2022-11-21T16:36:49"/>
    <d v="2022-11-21T16:48:58"/>
    <s v="anonymous"/>
    <m/>
    <x v="3"/>
    <x v="2"/>
    <s v="5 - Excelente"/>
    <s v="5 - Excelente"/>
    <s v="5 - Excelente"/>
    <s v="5 - Excelente"/>
    <s v="4 - Bom"/>
    <s v="5 - Excelente"/>
    <x v="1"/>
    <s v="sugiro que o PROJUDI e sua interface seja adaptada a rotina vivenciada pelos gabinetes em segundo grau. O editor de texto do PROJUDI é muito ruim e poderia ser melhorado para ser mais ágil e dinâmico. "/>
    <s v="Projudi"/>
    <s v="Comentário  246: _x000a_sugiro que o PROJUDI e sua interface seja adaptada a rotina vivenciada pelos gabinetes em segundo grau. O editor de texto do PROJUDI é muito ruim e poderia ser melhorado para ser mais ágil e dinâmico. _x000a_* Nota Geral: 5 - Excelente | Perfil: Servidora ou servidor ocupante de cargo em comissão | Lotação: Segundo Grau *"/>
  </r>
  <r>
    <n v="247"/>
    <d v="2022-11-21T16:48:02"/>
    <d v="2022-11-21T16:49:02"/>
    <s v="anonymous"/>
    <m/>
    <x v="1"/>
    <x v="0"/>
    <s v="4 - Bom"/>
    <s v="4 - Bom"/>
    <s v="4 - Bom"/>
    <s v="5 - Excelente"/>
    <s v="4 - Bom"/>
    <s v="5 - Excelente"/>
    <x v="3"/>
    <m/>
    <m/>
    <s v=""/>
  </r>
  <r>
    <n v="248"/>
    <d v="2022-11-21T16:47:39"/>
    <d v="2022-11-21T16:49:21"/>
    <s v="anonymous"/>
    <m/>
    <x v="1"/>
    <x v="1"/>
    <s v="4 - Bom"/>
    <s v="4 - Bom"/>
    <s v="5 - Excelente"/>
    <s v="4 - Bom"/>
    <s v="4 - Bom"/>
    <s v="4 - Bom"/>
    <x v="3"/>
    <m/>
    <m/>
    <s v=""/>
  </r>
  <r>
    <n v="249"/>
    <d v="2022-11-21T16:49:21"/>
    <d v="2022-11-21T16:50:23"/>
    <s v="anonymous"/>
    <m/>
    <x v="1"/>
    <x v="2"/>
    <s v="4 - Bom"/>
    <s v="4 - Bom"/>
    <s v="4 - Bom"/>
    <s v="4 - Bom"/>
    <s v="4 - Bom"/>
    <s v="4 - Bom"/>
    <x v="3"/>
    <m/>
    <m/>
    <s v=""/>
  </r>
  <r>
    <n v="250"/>
    <d v="2022-11-21T16:48:41"/>
    <d v="2022-11-21T16:50:39"/>
    <s v="anonymous"/>
    <m/>
    <x v="3"/>
    <x v="0"/>
    <s v="5 - Excelente"/>
    <s v="4 - Bom"/>
    <s v="5 - Excelente"/>
    <s v="5 - Excelente"/>
    <s v="5 - Excelente"/>
    <s v="4 - Bom"/>
    <x v="1"/>
    <m/>
    <m/>
    <s v=""/>
  </r>
  <r>
    <n v="251"/>
    <d v="2022-11-21T16:50:49"/>
    <d v="2022-11-21T16:51:37"/>
    <s v="anonymous"/>
    <m/>
    <x v="3"/>
    <x v="1"/>
    <s v="4 - Bom"/>
    <s v="4 - Bom"/>
    <s v="4 - Bom"/>
    <s v="4 - Bom"/>
    <s v="5 - Excelente"/>
    <s v="5 - Excelente"/>
    <x v="3"/>
    <m/>
    <m/>
    <s v=""/>
  </r>
  <r>
    <n v="252"/>
    <d v="2022-11-21T16:51:17"/>
    <d v="2022-11-21T16:52:05"/>
    <s v="anonymous"/>
    <m/>
    <x v="1"/>
    <x v="0"/>
    <s v="4 - Bom"/>
    <s v="4 - Bom"/>
    <s v="3 - Regular"/>
    <s v="3 - Regular"/>
    <s v="4 - Bom"/>
    <s v="3 - Regular"/>
    <x v="3"/>
    <m/>
    <m/>
    <s v=""/>
  </r>
  <r>
    <n v="253"/>
    <d v="2022-11-21T16:52:09"/>
    <d v="2022-11-21T16:52:59"/>
    <s v="anonymous"/>
    <m/>
    <x v="3"/>
    <x v="2"/>
    <s v="3 - Regular"/>
    <s v="2 - Ruim"/>
    <s v="3 - Regular"/>
    <s v="4 - Bom"/>
    <s v="2 - Ruim"/>
    <s v="4 - Bom"/>
    <x v="0"/>
    <m/>
    <m/>
    <s v=""/>
  </r>
  <r>
    <n v="254"/>
    <d v="2022-11-21T16:51:50"/>
    <d v="2022-11-21T16:53:35"/>
    <s v="anonymous"/>
    <m/>
    <x v="3"/>
    <x v="1"/>
    <s v="4 - Bom"/>
    <s v="2 - Ruim"/>
    <s v="4 - Bom"/>
    <s v="3 - Regular"/>
    <s v="3 - Regular"/>
    <s v="4 - Bom"/>
    <x v="3"/>
    <m/>
    <m/>
    <s v=""/>
  </r>
  <r>
    <n v="255"/>
    <d v="2022-11-21T16:50:28"/>
    <d v="2022-11-21T16:53:44"/>
    <s v="anonymous"/>
    <m/>
    <x v="1"/>
    <x v="0"/>
    <s v="1 - Péssimo"/>
    <s v="1 - Péssimo"/>
    <s v="1 - Péssimo"/>
    <s v="3 - Regular"/>
    <s v="2 - Ruim"/>
    <s v="1 - Péssimo"/>
    <x v="4"/>
    <s v="As informações prestadas não são claras, a forma de atendimento para resolução de problemas ou dúvidas é lenta e na maioria das vezes você não sabe se o seu problema será resolvido e nem por quem. Sistemas confusos que relembram a internet do anos 2000 que deveriam ser revisados ou trocados por sistemas mais ágeis e funcionais."/>
    <s v="Atendimentos"/>
    <s v="Comentário  255: _x000a_As informações prestadas não são claras, a forma de atendimento para resolução de problemas ou dúvidas é lenta e na maioria das vezes você não sabe se o seu problema será resolvido e nem por quem. Sistemas confusos que relembram a internet do anos 2000 que deveriam ser revisados ou trocados por sistemas mais ágeis e funcionais._x000a_* Nota Geral: 1 - Péssimo | Perfil: Servidora concursada ou servidor concursado | Lotação: Primeiro Grau *"/>
  </r>
  <r>
    <n v="256"/>
    <d v="2022-11-21T16:43:58"/>
    <d v="2022-11-21T16:55:08"/>
    <s v="anonymous"/>
    <m/>
    <x v="1"/>
    <x v="0"/>
    <s v="3 - Regular"/>
    <s v="3 - Regular"/>
    <s v="4 - Bom"/>
    <s v="5 - Excelente"/>
    <s v="3 - Regular"/>
    <s v="3 - Regular"/>
    <x v="3"/>
    <s v="Acho que o TJPR deveria ter um canal direto onde os usuários dos sistemas poderiam encaminhar diretamente problemas e sugerir melhorias para os sistemas, considerando que são quem realmente os utiliza. No dia à dia é que se vê quais as necessidades e onde ocorre retrabalho ou desperdício de recursos humanos e tecnológicos (exemplo: gerar guias de custas no Sistema Uniformizado tendo que informar as partes/endereço/cpf ou cnpj quando deveria buscar diretamente do PROJUDI , evitando retrabalho e erros de digitação). Da mesma forma, o PROJUDI deveria obrigar, no cadastramento e/ou ao longo do processo, que sejam informados pelos advogados os dados completos das partes (nome/endereço/cpf ou cnpj) pois tem um monte de processos com 10, 20 anos que ainda faltam os dados cadastrais. Advogados têm que ser cobrados por isso, recebem honorários e não fazem o básico, obrigando o TJPR a correr atrás de dados das partes o que faz com que muitos processos se arrastem anos a fio. E, treinamento sobre as alterações nos sistemas, pois nem tudo é intuitivo para quem utiliza eventualmente. Exemplo é no sistema de precatórios: implementam telas e campos novos porém não fica claro para quem faz o cadastramento do que realmente deve ser informado, considerando ainda que as decisões de homologação nos processos teriam que ser bem específicas/adequadas à estas informações requeridas no sistema."/>
    <s v="Atendimentos | Projudi"/>
    <s v="Comentário  256: _x000a_Acho que o TJPR deveria ter um canal direto onde os usuários dos sistemas poderiam encaminhar diretamente problemas e sugerir melhorias para os sistemas, considerando que são quem realmente os utiliza. No dia à dia é que se vê quais as necessidades e onde ocorre retrabalho ou desperdício de recursos humanos e tecnológicos (exemplo: gerar guias de custas no Sistema Uniformizado tendo que informar as partes/endereço/cpf ou cnpj quando deveria buscar diretamente do PROJUDI , evitando retrabalho e erros de digitação). Da mesma forma, o PROJUDI deveria obrigar, no cadastramento e/ou ao longo do processo, que sejam informados pelos advogados os dados completos das partes (nome/endereço/cpf ou cnpj) pois tem um monte de processos com 10, 20 anos que ainda faltam os dados cadastrais. Advogados têm que ser cobrados por isso, recebem honorários e não fazem o básico, obrigando o TJPR a correr atrás de dados das partes o que faz com que muitos processos se arrastem anos a fio. E, treinamento sobre as alterações nos sistemas, pois nem tudo é intuitivo para quem utiliza eventualmente. Exemplo é no sistema de precatórios: implementam telas e campos novos porém não fica claro para quem faz o cadastramento do que realmente deve ser informado, considerando ainda que as decisões de homologação nos processos teriam que ser bem específicas/adequadas à estas informações requeridas no sistema._x000a_* Nota Geral: 4 - Bom | Perfil: Servidora concursada ou servidor concursado | Lotação: Primeiro Grau *"/>
  </r>
  <r>
    <n v="257"/>
    <d v="2022-11-21T16:53:13"/>
    <d v="2022-11-21T16:56:22"/>
    <s v="anonymous"/>
    <m/>
    <x v="1"/>
    <x v="1"/>
    <s v="4 - Bom"/>
    <s v="5 - Excelente"/>
    <s v="5 - Excelente"/>
    <s v="5 - Excelente"/>
    <s v="4 - Bom"/>
    <s v="5 - Excelente"/>
    <x v="3"/>
    <s v="Investimento em programadores para o desenvolvimento dos sistemas administrativos como Hermes, Athos, e-dj... com a finalidade de aprimoramento das ferramentas desenvolvidas &quot;em casa&quot;."/>
    <s v="Sistemas"/>
    <s v="Comentário  257: _x000a_Investimento em programadores para o desenvolvimento dos sistemas administrativos como Hermes, Athos, e-dj... com a finalidade de aprimoramento das ferramentas desenvolvidas &quot;em casa&quot;._x000a_* Nota Geral: 4 - Bom | Perfil: Servidora concursada ou servidor concursado | Lotação: Secretaria *"/>
  </r>
  <r>
    <n v="258"/>
    <d v="2022-11-21T16:55:44"/>
    <d v="2022-11-21T16:56:45"/>
    <s v="anonymous"/>
    <m/>
    <x v="4"/>
    <x v="0"/>
    <s v="4 - Bom"/>
    <s v="3 - Regular"/>
    <s v="4 - Bom"/>
    <s v="4 - Bom"/>
    <s v="3 - Regular"/>
    <s v="3 - Regular"/>
    <x v="3"/>
    <m/>
    <m/>
    <s v=""/>
  </r>
  <r>
    <n v="259"/>
    <d v="2022-11-21T16:55:37"/>
    <d v="2022-11-21T16:57:05"/>
    <s v="anonymous"/>
    <m/>
    <x v="1"/>
    <x v="0"/>
    <s v="5 - Excelente"/>
    <s v="4 - Bom"/>
    <s v="4 - Bom"/>
    <s v="4 - Bom"/>
    <s v="4 - Bom"/>
    <s v="4 - Bom"/>
    <x v="1"/>
    <m/>
    <m/>
    <s v=""/>
  </r>
  <r>
    <n v="260"/>
    <d v="2022-11-21T16:52:13"/>
    <d v="2022-11-21T16:57:07"/>
    <s v="anonymous"/>
    <m/>
    <x v="1"/>
    <x v="0"/>
    <s v="4 - Bom"/>
    <s v="4 - Bom"/>
    <s v="4 - Bom"/>
    <s v="5 - Excelente"/>
    <s v="5 - Excelente"/>
    <s v="0 - Não se aplica ou desconheço"/>
    <x v="3"/>
    <s v="O SIGA é bem complicado de usar. É dificil achar o que se procura, perde-se muito tempo. O atendimento não é rápido. Algumas coisas poderiam ser resolvidas com uma ligação. Todas as vezes que fui atendida por telefone, fui muito bem atendida e o problema resolvido rapidamente."/>
    <s v="Atendimentos"/>
    <s v="Comentário  260: _x000a_O SIGA é bem complicado de usar. É dificil achar o que se procura, perde-se muito tempo. O atendimento não é rápido. Algumas coisas poderiam ser resolvidas com uma ligação. Todas as vezes que fui atendida por telefone, fui muito bem atendida e o problema resolvido rapidamente._x000a_* Nota Geral: 4 - Bom | Perfil: Servidora concursada ou servidor concursado | Lotação: Primeiro Grau *"/>
  </r>
  <r>
    <n v="261"/>
    <d v="2022-11-21T16:56:36"/>
    <d v="2022-11-21T16:58:05"/>
    <s v="anonymous"/>
    <m/>
    <x v="0"/>
    <x v="0"/>
    <s v="5 - Excelente"/>
    <s v="5 - Excelente"/>
    <s v="5 - Excelente"/>
    <s v="5 - Excelente"/>
    <s v="5 - Excelente"/>
    <s v="5 - Excelente"/>
    <x v="1"/>
    <m/>
    <m/>
    <s v=""/>
  </r>
  <r>
    <n v="262"/>
    <d v="2022-11-21T16:55:30"/>
    <d v="2022-11-21T16:58:18"/>
    <s v="anonymous"/>
    <m/>
    <x v="1"/>
    <x v="1"/>
    <s v="4 - Bom"/>
    <s v="4 - Bom"/>
    <s v="4 - Bom"/>
    <s v="4 - Bom"/>
    <s v="4 - Bom"/>
    <s v="4 - Bom"/>
    <x v="3"/>
    <m/>
    <m/>
    <s v=""/>
  </r>
  <r>
    <n v="263"/>
    <d v="2022-11-21T16:57:41"/>
    <d v="2022-11-21T16:58:25"/>
    <s v="anonymous"/>
    <m/>
    <x v="3"/>
    <x v="0"/>
    <s v="3 - Regular"/>
    <s v="3 - Regular"/>
    <s v="4 - Bom"/>
    <s v="4 - Bom"/>
    <s v="4 - Bom"/>
    <s v="4 - Bom"/>
    <x v="3"/>
    <m/>
    <m/>
    <s v=""/>
  </r>
  <r>
    <n v="264"/>
    <d v="2022-11-21T16:57:29"/>
    <d v="2022-11-21T16:59:06"/>
    <s v="anonymous"/>
    <m/>
    <x v="3"/>
    <x v="2"/>
    <s v="4 - Bom"/>
    <s v="4 - Bom"/>
    <s v="4 - Bom"/>
    <s v="5 - Excelente"/>
    <s v="4 - Bom"/>
    <s v="5 - Excelente"/>
    <x v="1"/>
    <s v="O siga poderia ter um atendimento mais ágil."/>
    <s v="Atendimentos"/>
    <s v="Comentário  264: _x000a_O siga poderia ter um atendimento mais ágil._x000a_* Nota Geral: 5 - Excelente | Perfil: Servidora ou servidor ocupante de cargo em comissão | Lotação: Segundo Grau *"/>
  </r>
  <r>
    <n v="265"/>
    <d v="2022-11-21T16:58:30"/>
    <d v="2022-11-21T16:59:06"/>
    <s v="anonymous"/>
    <m/>
    <x v="1"/>
    <x v="1"/>
    <s v="5 - Excelente"/>
    <s v="5 - Excelente"/>
    <s v="5 - Excelente"/>
    <s v="5 - Excelente"/>
    <s v="4 - Bom"/>
    <s v="5 - Excelente"/>
    <x v="1"/>
    <m/>
    <m/>
    <s v=""/>
  </r>
  <r>
    <n v="266"/>
    <d v="2022-11-21T16:59:57"/>
    <d v="2022-11-21T17:00:31"/>
    <s v="anonymous"/>
    <m/>
    <x v="1"/>
    <x v="0"/>
    <s v="5 - Excelente"/>
    <s v="5 - Excelente"/>
    <s v="5 - Excelente"/>
    <s v="5 - Excelente"/>
    <s v="4 - Bom"/>
    <s v="5 - Excelente"/>
    <x v="1"/>
    <m/>
    <m/>
    <s v=""/>
  </r>
  <r>
    <n v="267"/>
    <d v="2022-11-21T16:58:32"/>
    <d v="2022-11-21T17:00:40"/>
    <s v="anonymous"/>
    <m/>
    <x v="1"/>
    <x v="1"/>
    <s v="3 - Regular"/>
    <s v="4 - Bom"/>
    <s v="5 - Excelente"/>
    <s v="5 - Excelente"/>
    <s v="3 - Regular"/>
    <s v="5 - Excelente"/>
    <x v="3"/>
    <m/>
    <m/>
    <s v=""/>
  </r>
  <r>
    <n v="268"/>
    <d v="2022-11-21T17:00:15"/>
    <d v="2022-11-21T17:00:47"/>
    <s v="anonymous"/>
    <m/>
    <x v="1"/>
    <x v="0"/>
    <s v="2 - Ruim"/>
    <s v="2 - Ruim"/>
    <s v="2 - Ruim"/>
    <s v="3 - Regular"/>
    <s v="3 - Regular"/>
    <s v="3 - Regular"/>
    <x v="2"/>
    <m/>
    <m/>
    <s v=""/>
  </r>
  <r>
    <n v="269"/>
    <d v="2022-11-21T16:57:34"/>
    <d v="2022-11-21T17:00:58"/>
    <s v="anonymous"/>
    <m/>
    <x v="1"/>
    <x v="1"/>
    <s v="4 - Bom"/>
    <s v="4 - Bom"/>
    <s v="4 - Bom"/>
    <s v="3 - Regular"/>
    <s v="4 - Bom"/>
    <s v="4 - Bom"/>
    <x v="3"/>
    <m/>
    <m/>
    <s v=""/>
  </r>
  <r>
    <n v="270"/>
    <d v="2022-11-21T17:00:27"/>
    <d v="2022-11-21T17:01:33"/>
    <s v="anonymous"/>
    <m/>
    <x v="1"/>
    <x v="0"/>
    <s v="4 - Bom"/>
    <s v="4 - Bom"/>
    <s v="4 - Bom"/>
    <s v="4 - Bom"/>
    <s v="4 - Bom"/>
    <s v="4 - Bom"/>
    <x v="3"/>
    <m/>
    <m/>
    <s v=""/>
  </r>
  <r>
    <n v="271"/>
    <d v="2022-11-21T17:00:14"/>
    <d v="2022-11-21T17:01:33"/>
    <s v="anonymous"/>
    <m/>
    <x v="1"/>
    <x v="0"/>
    <s v="5 - Excelente"/>
    <s v="5 - Excelente"/>
    <s v="5 - Excelente"/>
    <s v="5 - Excelente"/>
    <s v="5 - Excelente"/>
    <s v="5 - Excelente"/>
    <x v="1"/>
    <m/>
    <m/>
    <s v=""/>
  </r>
  <r>
    <n v="272"/>
    <d v="2022-11-21T16:59:52"/>
    <d v="2022-11-21T17:01:34"/>
    <s v="anonymous"/>
    <m/>
    <x v="1"/>
    <x v="0"/>
    <s v="4 - Bom"/>
    <s v="4 - Bom"/>
    <s v="4 - Bom"/>
    <s v="4 - Bom"/>
    <s v="4 - Bom"/>
    <s v="4 - Bom"/>
    <x v="3"/>
    <m/>
    <m/>
    <s v=""/>
  </r>
  <r>
    <n v="273"/>
    <d v="2022-11-21T17:02:24"/>
    <d v="2022-11-21T17:03:25"/>
    <s v="anonymous"/>
    <m/>
    <x v="1"/>
    <x v="0"/>
    <s v="4 - Bom"/>
    <s v="4 - Bom"/>
    <s v="4 - Bom"/>
    <s v="4 - Bom"/>
    <s v="4 - Bom"/>
    <s v="4 - Bom"/>
    <x v="3"/>
    <m/>
    <m/>
    <s v=""/>
  </r>
  <r>
    <n v="274"/>
    <d v="2022-11-21T17:03:57"/>
    <d v="2022-11-21T17:04:56"/>
    <s v="anonymous"/>
    <m/>
    <x v="4"/>
    <x v="0"/>
    <s v="4 - Bom"/>
    <s v="3 - Regular"/>
    <s v="5 - Excelente"/>
    <s v="0 - Não se aplica ou desconheço"/>
    <s v="3 - Regular"/>
    <s v="0 - Não se aplica ou desconheço"/>
    <x v="3"/>
    <m/>
    <m/>
    <s v=""/>
  </r>
  <r>
    <n v="275"/>
    <d v="2022-11-21T16:59:02"/>
    <d v="2022-11-21T17:05:15"/>
    <s v="anonymous"/>
    <m/>
    <x v="1"/>
    <x v="0"/>
    <s v="4 - Bom"/>
    <s v="4 - Bom"/>
    <s v="4 - Bom"/>
    <s v="3 - Regular"/>
    <s v="4 - Bom"/>
    <s v="4 - Bom"/>
    <x v="3"/>
    <s v="alguns computadores e impressoras precisam ser revisados, estão com mau funcionamento."/>
    <s v="Equipamentos"/>
    <s v="Comentário  275: _x000a_alguns computadores e impressoras precisam ser revisados, estão com mau funcionamento._x000a_* Nota Geral: 4 - Bom | Perfil: Servidora concursada ou servidor concursado | Lotação: Primeiro Grau *"/>
  </r>
  <r>
    <n v="276"/>
    <d v="2022-11-21T17:03:54"/>
    <d v="2022-11-21T17:05:29"/>
    <s v="anonymous"/>
    <m/>
    <x v="1"/>
    <x v="0"/>
    <s v="5 - Excelente"/>
    <s v="0 - Não se aplica ou desconheço"/>
    <s v="5 - Excelente"/>
    <s v="4 - Bom"/>
    <s v="4 - Bom"/>
    <s v="4 - Bom"/>
    <x v="3"/>
    <m/>
    <m/>
    <s v=""/>
  </r>
  <r>
    <n v="277"/>
    <d v="2022-11-21T17:07:15"/>
    <d v="2022-11-21T17:08:29"/>
    <s v="anonymous"/>
    <m/>
    <x v="1"/>
    <x v="1"/>
    <s v="4 - Bom"/>
    <s v="3 - Regular"/>
    <s v="5 - Excelente"/>
    <s v="0 - Não se aplica ou desconheço"/>
    <s v="5 - Excelente"/>
    <s v="4 - Bom"/>
    <x v="3"/>
    <m/>
    <m/>
    <s v=""/>
  </r>
  <r>
    <n v="278"/>
    <d v="2022-11-21T17:06:56"/>
    <d v="2022-11-21T17:09:21"/>
    <s v="anonymous"/>
    <m/>
    <x v="0"/>
    <x v="0"/>
    <s v="3 - Regular"/>
    <s v="3 - Regular"/>
    <s v="3 - Regular"/>
    <s v="3 - Regular"/>
    <s v="4 - Bom"/>
    <s v="4 - Bom"/>
    <x v="0"/>
    <s v="Sugiro a disponibilidade do DTIC durante os plantões de finais de semana, feriados e recesso judiciário. "/>
    <s v="Plantão"/>
    <s v="Comentário  278: _x000a_Sugiro a disponibilidade do DTIC durante os plantões de finais de semana, feriados e recesso judiciário. _x000a_* Nota Geral: 3 - Regular | Perfil: Magistrada ou magistrado | Lotação: Primeiro Grau *"/>
  </r>
  <r>
    <n v="279"/>
    <d v="2022-11-21T17:08:27"/>
    <d v="2022-11-21T17:09:24"/>
    <s v="anonymous"/>
    <m/>
    <x v="1"/>
    <x v="1"/>
    <s v="5 - Excelente"/>
    <s v="5 - Excelente"/>
    <s v="5 - Excelente"/>
    <s v="4 - Bom"/>
    <s v="5 - Excelente"/>
    <s v="5 - Excelente"/>
    <x v="1"/>
    <m/>
    <m/>
    <s v=""/>
  </r>
  <r>
    <n v="280"/>
    <d v="2022-11-21T17:08:37"/>
    <d v="2022-11-21T17:09:34"/>
    <s v="anonymous"/>
    <m/>
    <x v="1"/>
    <x v="0"/>
    <s v="5 - Excelente"/>
    <s v="5 - Excelente"/>
    <s v="5 - Excelente"/>
    <s v="4 - Bom"/>
    <s v="4 - Bom"/>
    <s v="4 - Bom"/>
    <x v="1"/>
    <s v="nenhuma"/>
    <m/>
    <s v="Comentário  280: _x000a_nenhuma_x000a_* Nota Geral: 5 - Excelente | Perfil: Servidora concursada ou servidor concursado | Lotação: Primeiro Grau *"/>
  </r>
  <r>
    <n v="281"/>
    <d v="2022-11-21T17:10:04"/>
    <d v="2022-11-21T17:10:54"/>
    <s v="anonymous"/>
    <m/>
    <x v="3"/>
    <x v="0"/>
    <s v="3 - Regular"/>
    <s v="3 - Regular"/>
    <s v="3 - Regular"/>
    <s v="4 - Bom"/>
    <s v="4 - Bom"/>
    <s v="4 - Bom"/>
    <x v="3"/>
    <m/>
    <m/>
    <s v=""/>
  </r>
  <r>
    <n v="282"/>
    <d v="2022-11-21T17:10:40"/>
    <d v="2022-11-21T17:11:17"/>
    <s v="anonymous"/>
    <m/>
    <x v="1"/>
    <x v="0"/>
    <s v="4 - Bom"/>
    <s v="4 - Bom"/>
    <s v="4 - Bom"/>
    <s v="4 - Bom"/>
    <s v="4 - Bom"/>
    <s v="4 - Bom"/>
    <x v="3"/>
    <m/>
    <m/>
    <s v=""/>
  </r>
  <r>
    <n v="283"/>
    <d v="2022-11-21T17:10:29"/>
    <d v="2022-11-21T17:11:34"/>
    <s v="anonymous"/>
    <m/>
    <x v="3"/>
    <x v="0"/>
    <s v="4 - Bom"/>
    <s v="4 - Bom"/>
    <s v="4 - Bom"/>
    <s v="3 - Regular"/>
    <s v="4 - Bom"/>
    <s v="4 - Bom"/>
    <x v="3"/>
    <m/>
    <m/>
    <s v=""/>
  </r>
  <r>
    <n v="284"/>
    <d v="2022-11-21T17:12:56"/>
    <d v="2022-11-21T17:14:21"/>
    <s v="anonymous"/>
    <m/>
    <x v="1"/>
    <x v="1"/>
    <s v="4 - Bom"/>
    <s v="3 - Regular"/>
    <s v="4 - Bom"/>
    <s v="3 - Regular"/>
    <s v="4 - Bom"/>
    <s v="4 - Bom"/>
    <x v="3"/>
    <m/>
    <m/>
    <s v=""/>
  </r>
  <r>
    <n v="285"/>
    <d v="2022-11-21T17:14:48"/>
    <d v="2022-11-21T17:15:55"/>
    <s v="anonymous"/>
    <m/>
    <x v="3"/>
    <x v="0"/>
    <s v="5 - Excelente"/>
    <s v="4 - Bom"/>
    <s v="5 - Excelente"/>
    <s v="5 - Excelente"/>
    <s v="5 - Excelente"/>
    <s v="4 - Bom"/>
    <x v="1"/>
    <m/>
    <m/>
    <s v=""/>
  </r>
  <r>
    <n v="286"/>
    <d v="2022-11-21T17:16:09"/>
    <d v="2022-11-21T17:16:45"/>
    <s v="anonymous"/>
    <m/>
    <x v="1"/>
    <x v="0"/>
    <s v="4 - Bom"/>
    <s v="4 - Bom"/>
    <s v="4 - Bom"/>
    <s v="4 - Bom"/>
    <s v="4 - Bom"/>
    <s v="4 - Bom"/>
    <x v="3"/>
    <m/>
    <m/>
    <s v=""/>
  </r>
  <r>
    <n v="287"/>
    <d v="2022-11-21T17:16:28"/>
    <d v="2022-11-21T17:17:53"/>
    <s v="anonymous"/>
    <m/>
    <x v="1"/>
    <x v="1"/>
    <s v="4 - Bom"/>
    <s v="4 - Bom"/>
    <s v="4 - Bom"/>
    <s v="4 - Bom"/>
    <s v="4 - Bom"/>
    <s v="4 - Bom"/>
    <x v="3"/>
    <m/>
    <m/>
    <s v=""/>
  </r>
  <r>
    <n v="288"/>
    <d v="2022-11-21T17:18:16"/>
    <d v="2022-11-21T17:18:46"/>
    <s v="anonymous"/>
    <m/>
    <x v="1"/>
    <x v="2"/>
    <s v="5 - Excelente"/>
    <s v="5 - Excelente"/>
    <s v="5 - Excelente"/>
    <s v="5 - Excelente"/>
    <s v="5 - Excelente"/>
    <s v="5 - Excelente"/>
    <x v="1"/>
    <m/>
    <m/>
    <s v=""/>
  </r>
  <r>
    <n v="289"/>
    <d v="2022-11-21T17:18:21"/>
    <d v="2022-11-21T17:19:39"/>
    <s v="anonymous"/>
    <m/>
    <x v="1"/>
    <x v="2"/>
    <s v="5 - Excelente"/>
    <s v="0 - Não se aplica ou desconheço"/>
    <s v="5 - Excelente"/>
    <s v="5 - Excelente"/>
    <s v="5 - Excelente"/>
    <s v="5 - Excelente"/>
    <x v="1"/>
    <m/>
    <m/>
    <s v=""/>
  </r>
  <r>
    <n v="290"/>
    <d v="2022-11-21T16:52:04"/>
    <d v="2022-11-21T17:20:01"/>
    <s v="anonymous"/>
    <m/>
    <x v="1"/>
    <x v="1"/>
    <s v="5 - Excelente"/>
    <s v="5 - Excelente"/>
    <s v="5 - Excelente"/>
    <s v="5 - Excelente"/>
    <s v="5 - Excelente"/>
    <s v="5 - Excelente"/>
    <x v="1"/>
    <m/>
    <m/>
    <s v=""/>
  </r>
  <r>
    <n v="291"/>
    <d v="2022-11-21T17:19:07"/>
    <d v="2022-11-21T17:20:16"/>
    <s v="anonymous"/>
    <m/>
    <x v="0"/>
    <x v="0"/>
    <s v="5 - Excelente"/>
    <s v="5 - Excelente"/>
    <s v="5 - Excelente"/>
    <s v="5 - Excelente"/>
    <s v="5 - Excelente"/>
    <s v="5 - Excelente"/>
    <x v="1"/>
    <m/>
    <m/>
    <s v=""/>
  </r>
  <r>
    <n v="292"/>
    <d v="2022-11-21T17:22:26"/>
    <d v="2022-11-21T17:23:00"/>
    <s v="anonymous"/>
    <m/>
    <x v="1"/>
    <x v="2"/>
    <s v="4 - Bom"/>
    <s v="5 - Excelente"/>
    <s v="4 - Bom"/>
    <s v="5 - Excelente"/>
    <s v="5 - Excelente"/>
    <s v="5 - Excelente"/>
    <x v="1"/>
    <m/>
    <m/>
    <s v=""/>
  </r>
  <r>
    <n v="293"/>
    <d v="2022-11-21T17:22:12"/>
    <d v="2022-11-21T17:23:51"/>
    <s v="anonymous"/>
    <m/>
    <x v="1"/>
    <x v="0"/>
    <s v="4 - Bom"/>
    <s v="5 - Excelente"/>
    <s v="4 - Bom"/>
    <s v="5 - Excelente"/>
    <s v="5 - Excelente"/>
    <s v="5 - Excelente"/>
    <x v="1"/>
    <m/>
    <m/>
    <s v=""/>
  </r>
  <r>
    <n v="294"/>
    <d v="2022-11-21T17:24:49"/>
    <d v="2022-11-21T17:25:23"/>
    <s v="anonymous"/>
    <m/>
    <x v="1"/>
    <x v="0"/>
    <s v="4 - Bom"/>
    <s v="4 - Bom"/>
    <s v="5 - Excelente"/>
    <s v="4 - Bom"/>
    <s v="5 - Excelente"/>
    <s v="4 - Bom"/>
    <x v="1"/>
    <m/>
    <m/>
    <s v=""/>
  </r>
  <r>
    <n v="295"/>
    <d v="2022-11-21T17:25:13"/>
    <d v="2022-11-21T17:26:14"/>
    <s v="anonymous"/>
    <m/>
    <x v="1"/>
    <x v="0"/>
    <s v="5 - Excelente"/>
    <s v="5 - Excelente"/>
    <s v="5 - Excelente"/>
    <s v="4 - Bom"/>
    <s v="3 - Regular"/>
    <s v="5 - Excelente"/>
    <x v="3"/>
    <m/>
    <m/>
    <s v=""/>
  </r>
  <r>
    <n v="296"/>
    <d v="2022-11-21T17:25:23"/>
    <d v="2022-11-21T17:26:21"/>
    <s v="anonymous"/>
    <m/>
    <x v="1"/>
    <x v="1"/>
    <s v="4 - Bom"/>
    <s v="3 - Regular"/>
    <s v="5 - Excelente"/>
    <s v="4 - Bom"/>
    <s v="4 - Bom"/>
    <s v="5 - Excelente"/>
    <x v="3"/>
    <s v="."/>
    <m/>
    <s v="Comentário  296: _x000a_._x000a_* Nota Geral: 4 - Bom | Perfil: Servidora concursada ou servidor concursado | Lotação: Secretaria *"/>
  </r>
  <r>
    <n v="297"/>
    <d v="2022-11-21T17:08:00"/>
    <d v="2022-11-21T17:26:26"/>
    <s v="anonymous"/>
    <m/>
    <x v="1"/>
    <x v="0"/>
    <s v="4 - Bom"/>
    <s v="4 - Bom"/>
    <s v="4 - Bom"/>
    <s v="5 - Excelente"/>
    <s v="5 - Excelente"/>
    <s v="4 - Bom"/>
    <x v="1"/>
    <m/>
    <m/>
    <s v=""/>
  </r>
  <r>
    <n v="298"/>
    <d v="2022-11-21T17:25:24"/>
    <d v="2022-11-21T17:26:54"/>
    <s v="anonymous"/>
    <m/>
    <x v="4"/>
    <x v="0"/>
    <s v="5 - Excelente"/>
    <s v="5 - Excelente"/>
    <s v="5 - Excelente"/>
    <s v="5 - Excelente"/>
    <s v="5 - Excelente"/>
    <s v="0 - Não se aplica ou desconheço"/>
    <x v="1"/>
    <m/>
    <m/>
    <s v=""/>
  </r>
  <r>
    <n v="299"/>
    <d v="2022-11-21T17:26:11"/>
    <d v="2022-11-21T17:27:05"/>
    <s v="anonymous"/>
    <m/>
    <x v="1"/>
    <x v="0"/>
    <s v="5 - Excelente"/>
    <s v="4 - Bom"/>
    <s v="5 - Excelente"/>
    <s v="3 - Regular"/>
    <s v="4 - Bom"/>
    <s v="5 - Excelente"/>
    <x v="3"/>
    <m/>
    <m/>
    <s v=""/>
  </r>
  <r>
    <n v="300"/>
    <d v="2022-11-21T17:25:46"/>
    <d v="2022-11-21T17:27:16"/>
    <s v="anonymous"/>
    <m/>
    <x v="1"/>
    <x v="1"/>
    <s v="3 - Regular"/>
    <s v="3 - Regular"/>
    <s v="4 - Bom"/>
    <s v="2 - Ruim"/>
    <s v="3 - Regular"/>
    <s v="4 - Bom"/>
    <x v="0"/>
    <m/>
    <m/>
    <s v=""/>
  </r>
  <r>
    <n v="301"/>
    <d v="2022-11-21T17:25:34"/>
    <d v="2022-11-21T17:27:23"/>
    <s v="anonymous"/>
    <m/>
    <x v="1"/>
    <x v="0"/>
    <s v="5 - Excelente"/>
    <s v="5 - Excelente"/>
    <s v="5 - Excelente"/>
    <s v="4 - Bom"/>
    <s v="5 - Excelente"/>
    <s v="5 - Excelente"/>
    <x v="1"/>
    <s v="Estamos apenas com alguns computadores bem defasados, a impressora há bastante tempo com problemas, apenas isso, de maneira geral, tudo ok."/>
    <s v="Equipamentos"/>
    <s v="Comentário  301: _x000a_Estamos apenas com alguns computadores bem defasados, a impressora há bastante tempo com problemas, apenas isso, de maneira geral, tudo ok._x000a_* Nota Geral: 5 - Excelente | Perfil: Servidora concursada ou servidor concursado | Lotação: Primeiro Grau *"/>
  </r>
  <r>
    <n v="302"/>
    <d v="2022-11-21T17:26:43"/>
    <d v="2022-11-21T17:28:05"/>
    <s v="anonymous"/>
    <m/>
    <x v="1"/>
    <x v="0"/>
    <s v="4 - Bom"/>
    <s v="4 - Bom"/>
    <s v="4 - Bom"/>
    <s v="4 - Bom"/>
    <s v="4 - Bom"/>
    <s v="4 - Bom"/>
    <x v="3"/>
    <m/>
    <m/>
    <s v=""/>
  </r>
  <r>
    <n v="303"/>
    <d v="2022-11-21T17:26:43"/>
    <d v="2022-11-21T17:28:08"/>
    <s v="anonymous"/>
    <m/>
    <x v="1"/>
    <x v="0"/>
    <s v="5 - Excelente"/>
    <s v="5 - Excelente"/>
    <s v="5 - Excelente"/>
    <s v="4 - Bom"/>
    <s v="4 - Bom"/>
    <s v="4 - Bom"/>
    <x v="1"/>
    <m/>
    <m/>
    <s v=""/>
  </r>
  <r>
    <n v="304"/>
    <d v="2022-11-21T17:27:19"/>
    <d v="2022-11-21T17:28:31"/>
    <s v="anonymous"/>
    <m/>
    <x v="1"/>
    <x v="0"/>
    <s v="4 - Bom"/>
    <s v="1 - Péssimo"/>
    <s v="2 - Ruim"/>
    <s v="3 - Regular"/>
    <s v="1 - Péssimo"/>
    <s v="3 - Regular"/>
    <x v="4"/>
    <m/>
    <m/>
    <s v=""/>
  </r>
  <r>
    <n v="305"/>
    <d v="2022-11-21T17:27:50"/>
    <d v="2022-11-21T17:28:44"/>
    <s v="anonymous"/>
    <m/>
    <x v="1"/>
    <x v="0"/>
    <s v="5 - Excelente"/>
    <s v="4 - Bom"/>
    <s v="4 - Bom"/>
    <s v="5 - Excelente"/>
    <s v="4 - Bom"/>
    <s v="5 - Excelente"/>
    <x v="1"/>
    <m/>
    <m/>
    <s v=""/>
  </r>
  <r>
    <n v="306"/>
    <d v="2022-11-21T17:28:43"/>
    <d v="2022-11-21T17:29:03"/>
    <s v="anonymous"/>
    <m/>
    <x v="3"/>
    <x v="0"/>
    <s v="5 - Excelente"/>
    <s v="5 - Excelente"/>
    <s v="5 - Excelente"/>
    <s v="5 - Excelente"/>
    <s v="5 - Excelente"/>
    <s v="5 - Excelente"/>
    <x v="1"/>
    <m/>
    <m/>
    <s v=""/>
  </r>
  <r>
    <n v="307"/>
    <d v="2022-11-21T17:26:22"/>
    <d v="2022-11-21T17:29:17"/>
    <s v="anonymous"/>
    <m/>
    <x v="1"/>
    <x v="0"/>
    <s v="4 - Bom"/>
    <s v="3 - Regular"/>
    <s v="3 - Regular"/>
    <s v="5 - Excelente"/>
    <s v="4 - Bom"/>
    <s v="4 - Bom"/>
    <x v="0"/>
    <m/>
    <m/>
    <s v=""/>
  </r>
  <r>
    <n v="308"/>
    <d v="2022-11-21T17:27:27"/>
    <d v="2022-11-21T17:29:45"/>
    <s v="anonymous"/>
    <m/>
    <x v="1"/>
    <x v="1"/>
    <s v="5 - Excelente"/>
    <s v="4 - Bom"/>
    <s v="5 - Excelente"/>
    <s v="5 - Excelente"/>
    <s v="3 - Regular"/>
    <s v="4 - Bom"/>
    <x v="3"/>
    <m/>
    <m/>
    <s v=""/>
  </r>
  <r>
    <n v="309"/>
    <d v="2022-11-21T17:29:39"/>
    <d v="2022-11-21T17:30:26"/>
    <s v="anonymous"/>
    <m/>
    <x v="1"/>
    <x v="0"/>
    <s v="5 - Excelente"/>
    <s v="4 - Bom"/>
    <s v="5 - Excelente"/>
    <s v="5 - Excelente"/>
    <s v="5 - Excelente"/>
    <s v="4 - Bom"/>
    <x v="1"/>
    <m/>
    <m/>
    <s v=""/>
  </r>
  <r>
    <n v="310"/>
    <d v="2022-11-21T17:29:44"/>
    <d v="2022-11-21T17:31:01"/>
    <s v="anonymous"/>
    <m/>
    <x v="1"/>
    <x v="1"/>
    <s v="3 - Regular"/>
    <s v="4 - Bom"/>
    <s v="5 - Excelente"/>
    <s v="5 - Excelente"/>
    <s v="4 - Bom"/>
    <s v="4 - Bom"/>
    <x v="3"/>
    <m/>
    <m/>
    <s v=""/>
  </r>
  <r>
    <n v="311"/>
    <d v="2022-11-21T17:23:49"/>
    <d v="2022-11-21T17:31:03"/>
    <s v="anonymous"/>
    <m/>
    <x v="3"/>
    <x v="2"/>
    <s v="4 - Bom"/>
    <s v="3 - Regular"/>
    <s v="3 - Regular"/>
    <s v="4 - Bom"/>
    <s v="4 - Bom"/>
    <s v="3 - Regular"/>
    <x v="3"/>
    <m/>
    <m/>
    <s v=""/>
  </r>
  <r>
    <n v="312"/>
    <d v="2022-11-21T17:33:03"/>
    <d v="2022-11-21T17:33:37"/>
    <s v="anonymous"/>
    <m/>
    <x v="0"/>
    <x v="0"/>
    <s v="4 - Bom"/>
    <s v="4 - Bom"/>
    <s v="4 - Bom"/>
    <s v="4 - Bom"/>
    <s v="4 - Bom"/>
    <s v="4 - Bom"/>
    <x v="3"/>
    <m/>
    <m/>
    <s v=""/>
  </r>
  <r>
    <n v="313"/>
    <d v="2022-11-21T17:33:33"/>
    <d v="2022-11-21T17:34:14"/>
    <s v="anonymous"/>
    <m/>
    <x v="1"/>
    <x v="0"/>
    <s v="4 - Bom"/>
    <s v="4 - Bom"/>
    <s v="4 - Bom"/>
    <s v="4 - Bom"/>
    <s v="4 - Bom"/>
    <s v="4 - Bom"/>
    <x v="3"/>
    <m/>
    <m/>
    <s v=""/>
  </r>
  <r>
    <n v="314"/>
    <d v="2022-11-21T17:34:07"/>
    <d v="2022-11-21T17:34:39"/>
    <s v="anonymous"/>
    <m/>
    <x v="1"/>
    <x v="0"/>
    <s v="5 - Excelente"/>
    <s v="5 - Excelente"/>
    <s v="5 - Excelente"/>
    <s v="5 - Excelente"/>
    <s v="5 - Excelente"/>
    <s v="5 - Excelente"/>
    <x v="1"/>
    <m/>
    <m/>
    <s v=""/>
  </r>
  <r>
    <n v="315"/>
    <d v="2022-11-21T17:29:51"/>
    <d v="2022-11-21T17:34:57"/>
    <s v="anonymous"/>
    <m/>
    <x v="1"/>
    <x v="0"/>
    <s v="3 - Regular"/>
    <s v="3 - Regular"/>
    <s v="3 - Regular"/>
    <s v="4 - Bom"/>
    <s v="4 - Bom"/>
    <s v="4 - Bom"/>
    <x v="0"/>
    <s v="que os atendimentos sejam mais cordiais. A solução do problema nem sempre é fácil, principalmente quando estamos em teletrabalho com maquinas e equipamentos próprios que não podem ser acessados remotamente. Tive um problema com meu cartão de assinatura (Soluti) que não funciona no meu computador particular e o DTIC não me ajudou, por não poder mexer em máquinas particulares._x000a_"/>
    <s v="Equipamentos"/>
    <s v="Comentário  315: _x000a_que os atendimentos sejam mais cordiais. A solução do problema nem sempre é fácil, principalmente quando estamos em teletrabalho com maquinas e equipamentos próprios que não podem ser acessados remotamente. Tive um problema com meu cartão de assinatura (Soluti) que não funciona no meu computador particular e o DTIC não me ajudou, por não poder mexer em máquinas particulares._x000a__x000a_* Nota Geral: 3 - Regular | Perfil: Servidora concursada ou servidor concursado | Lotação: Primeiro Grau *"/>
  </r>
  <r>
    <n v="316"/>
    <d v="2022-11-21T17:34:37"/>
    <d v="2022-11-21T17:35:10"/>
    <s v="anonymous"/>
    <m/>
    <x v="1"/>
    <x v="0"/>
    <s v="5 - Excelente"/>
    <s v="5 - Excelente"/>
    <s v="5 - Excelente"/>
    <s v="5 - Excelente"/>
    <s v="5 - Excelente"/>
    <s v="5 - Excelente"/>
    <x v="1"/>
    <m/>
    <m/>
    <s v=""/>
  </r>
  <r>
    <n v="317"/>
    <d v="2022-11-21T17:34:33"/>
    <d v="2022-11-21T17:35:31"/>
    <s v="anonymous"/>
    <m/>
    <x v="1"/>
    <x v="0"/>
    <s v="5 - Excelente"/>
    <s v="5 - Excelente"/>
    <s v="5 - Excelente"/>
    <s v="5 - Excelente"/>
    <s v="5 - Excelente"/>
    <s v="5 - Excelente"/>
    <x v="1"/>
    <m/>
    <m/>
    <s v=""/>
  </r>
  <r>
    <n v="318"/>
    <d v="2022-11-21T17:34:55"/>
    <d v="2022-11-21T17:35:49"/>
    <s v="anonymous"/>
    <m/>
    <x v="1"/>
    <x v="0"/>
    <s v="1 - Péssimo"/>
    <s v="1 - Péssimo"/>
    <s v="3 - Regular"/>
    <s v="3 - Regular"/>
    <s v="3 - Regular"/>
    <s v="0 - Não se aplica ou desconheço"/>
    <x v="2"/>
    <m/>
    <m/>
    <s v=""/>
  </r>
  <r>
    <n v="319"/>
    <d v="2022-11-21T17:36:48"/>
    <d v="2022-11-21T17:40:05"/>
    <s v="anonymous"/>
    <m/>
    <x v="1"/>
    <x v="0"/>
    <s v="5 - Excelente"/>
    <s v="4 - Bom"/>
    <s v="4 - Bom"/>
    <s v="3 - Regular"/>
    <s v="3 - Regular"/>
    <s v="4 - Bom"/>
    <x v="3"/>
    <s v="Atualizar os sistemas, parecem defasados, bem como melhorar a infraestrutura, evitando-se quedas do sistema ou delays."/>
    <s v="Sistemas"/>
    <s v="Comentário  319: _x000a_Atualizar os sistemas, parecem defasados, bem como melhorar a infraestrutura, evitando-se quedas do sistema ou delays._x000a_* Nota Geral: 4 - Bom | Perfil: Servidora concursada ou servidor concursado | Lotação: Primeiro Grau *"/>
  </r>
  <r>
    <n v="320"/>
    <d v="2022-11-21T17:37:59"/>
    <d v="2022-11-21T17:40:07"/>
    <s v="anonymous"/>
    <m/>
    <x v="1"/>
    <x v="0"/>
    <s v="5 - Excelente"/>
    <s v="5 - Excelente"/>
    <s v="5 - Excelente"/>
    <s v="4 - Bom"/>
    <s v="5 - Excelente"/>
    <s v="5 - Excelente"/>
    <x v="1"/>
    <s v="Boa tarde. Gostaria somente de agradecer a atenção dos servidores em todas as vezes que necessitei de apoio remoto. Obrigada."/>
    <s v="Atendimentos"/>
    <s v="Comentário  320: _x000a_Boa tarde. Gostaria somente de agradecer a atenção dos servidores em todas as vezes que necessitei de apoio remoto. Obrigada._x000a_* Nota Geral: 5 - Excelente | Perfil: Servidora concursada ou servidor concursado | Lotação: Primeiro Grau *"/>
  </r>
  <r>
    <n v="321"/>
    <d v="2022-11-21T17:39:37"/>
    <d v="2022-11-21T17:40:21"/>
    <s v="anonymous"/>
    <m/>
    <x v="1"/>
    <x v="0"/>
    <s v="4 - Bom"/>
    <s v="4 - Bom"/>
    <s v="4 - Bom"/>
    <s v="4 - Bom"/>
    <s v="4 - Bom"/>
    <s v="4 - Bom"/>
    <x v="3"/>
    <m/>
    <m/>
    <s v=""/>
  </r>
  <r>
    <n v="322"/>
    <d v="2022-11-21T17:39:40"/>
    <d v="2022-11-21T17:40:58"/>
    <s v="anonymous"/>
    <m/>
    <x v="3"/>
    <x v="0"/>
    <s v="4 - Bom"/>
    <s v="4 - Bom"/>
    <s v="5 - Excelente"/>
    <s v="5 - Excelente"/>
    <s v="4 - Bom"/>
    <s v="5 - Excelente"/>
    <x v="3"/>
    <m/>
    <m/>
    <s v=""/>
  </r>
  <r>
    <n v="323"/>
    <d v="2022-11-21T17:40:37"/>
    <d v="2022-11-21T17:41:41"/>
    <s v="anonymous"/>
    <m/>
    <x v="1"/>
    <x v="1"/>
    <s v="3 - Regular"/>
    <s v="2 - Ruim"/>
    <s v="5 - Excelente"/>
    <s v="5 - Excelente"/>
    <s v="4 - Bom"/>
    <s v="4 - Bom"/>
    <x v="0"/>
    <s v="Há demora excessiva nos retornos dos expedientes administrativos enviados ao DTIC."/>
    <s v="Atendimentos"/>
    <s v="Comentário  323: _x000a_Há demora excessiva nos retornos dos expedientes administrativos enviados ao DTIC._x000a_* Nota Geral: 3 - Regular | Perfil: Servidora concursada ou servidor concursado | Lotação: Secretaria *"/>
  </r>
  <r>
    <n v="324"/>
    <d v="2022-11-21T17:40:19"/>
    <d v="2022-11-21T17:41:55"/>
    <s v="anonymous"/>
    <m/>
    <x v="1"/>
    <x v="0"/>
    <s v="5 - Excelente"/>
    <s v="4 - Bom"/>
    <s v="4 - Bom"/>
    <s v="3 - Regular"/>
    <s v="5 - Excelente"/>
    <s v="5 - Excelente"/>
    <x v="1"/>
    <m/>
    <m/>
    <s v=""/>
  </r>
  <r>
    <n v="325"/>
    <d v="2022-11-21T17:35:01"/>
    <d v="2022-11-21T17:42:11"/>
    <s v="anonymous"/>
    <m/>
    <x v="1"/>
    <x v="0"/>
    <s v="4 - Bom"/>
    <s v="5 - Excelente"/>
    <s v="4 - Bom"/>
    <s v="4 - Bom"/>
    <s v="5 - Excelente"/>
    <s v="4 - Bom"/>
    <x v="3"/>
    <s v="somente preciso de caixa de som no meu computador por ser DEIFICIENTE AUDITIVA"/>
    <s v="Equipamentos"/>
    <s v="Comentário  325: _x000a_somente preciso de caixa de som no meu computador por ser DEIFICIENTE AUDITIVA_x000a_* Nota Geral: 4 - Bom | Perfil: Servidora concursada ou servidor concursado | Lotação: Primeiro Grau *"/>
  </r>
  <r>
    <n v="326"/>
    <d v="2022-11-21T17:39:45"/>
    <d v="2022-11-21T17:42:24"/>
    <s v="anonymous"/>
    <m/>
    <x v="1"/>
    <x v="0"/>
    <s v="5 - Excelente"/>
    <s v="4 - Bom"/>
    <s v="5 - Excelente"/>
    <s v="4 - Bom"/>
    <s v="4 - Bom"/>
    <s v="4 - Bom"/>
    <x v="1"/>
    <s v="Esforços para melhorar os sistemas de informação, principalmente o Projudi, integrando-o com outros sistemas como: Infojud, infoseg, Renajud, CRC-Jud, Nota paraná, copel, sanepar, telefonias, e tantos outros."/>
    <m/>
    <s v="Comentário  326: _x000a_Esforços para melhorar os sistemas de informação, principalmente o Projudi, integrando-o com outros sistemas como: Infojud, infoseg, Renajud, CRC-Jud, Nota paraná, copel, sanepar, telefonias, e tantos outros._x000a_* Nota Geral: 5 - Excelente | Perfil: Servidora concursada ou servidor concursado | Lotação: Primeiro Grau *"/>
  </r>
  <r>
    <n v="327"/>
    <d v="2022-11-21T17:36:29"/>
    <d v="2022-11-21T17:43:02"/>
    <s v="anonymous"/>
    <m/>
    <x v="1"/>
    <x v="0"/>
    <s v="5 - Excelente"/>
    <s v="4 - Bom"/>
    <s v="4 - Bom"/>
    <s v="5 - Excelente"/>
    <s v="4 - Bom"/>
    <s v="5 - Excelente"/>
    <x v="1"/>
    <m/>
    <m/>
    <s v=""/>
  </r>
  <r>
    <n v="328"/>
    <d v="2022-11-21T17:40:22"/>
    <d v="2022-11-21T17:44:35"/>
    <s v="anonymous"/>
    <m/>
    <x v="1"/>
    <x v="0"/>
    <s v="4 - Bom"/>
    <s v="4 - Bom"/>
    <s v="4 - Bom"/>
    <s v="3 - Regular"/>
    <s v="3 - Regular"/>
    <s v="4 - Bom"/>
    <x v="3"/>
    <s v="Rever as funcionalidades de alguns sistemas de convêncio (SREI - problema de plugin, SAT CENTRAL - INSS)."/>
    <s v="Sistemas"/>
    <s v="Comentário  328: _x000a_Rever as funcionalidades de alguns sistemas de convêncio (SREI - problema de plugin, SAT CENTRAL - INSS)._x000a_* Nota Geral: 4 - Bom | Perfil: Servidora concursada ou servidor concursado | Lotação: Primeiro Grau *"/>
  </r>
  <r>
    <n v="329"/>
    <d v="2022-11-21T17:42:02"/>
    <d v="2022-11-21T17:44:37"/>
    <s v="anonymous"/>
    <m/>
    <x v="1"/>
    <x v="0"/>
    <s v="4 - Bom"/>
    <s v="0 - Não se aplica ou desconheço"/>
    <s v="4 - Bom"/>
    <s v="5 - Excelente"/>
    <s v="4 - Bom"/>
    <s v="4 - Bom"/>
    <x v="1"/>
    <s v="A criação do SIGA torna tudo muito mais burocrático... Na maioria dos casos, é adequado, mas muitas vezes é necessário atendimento remoto de urgência e muitas vezes não é possível fazê-lo pelo telefone, só por meio do SIGA."/>
    <s v="Atendimentos"/>
    <s v="Comentário  329: _x000a_A criação do SIGA torna tudo muito mais burocrático... Na maioria dos casos, é adequado, mas muitas vezes é necessário atendimento remoto de urgência e muitas vezes não é possível fazê-lo pelo telefone, só por meio do SIGA._x000a_* Nota Geral: 5 - Excelente | Perfil: Servidora concursada ou servidor concursado | Lotação: Primeiro Grau *"/>
  </r>
  <r>
    <n v="330"/>
    <d v="2022-11-21T17:43:19"/>
    <d v="2022-11-21T17:44:39"/>
    <s v="anonymous"/>
    <m/>
    <x v="1"/>
    <x v="0"/>
    <s v="0 - Não se aplica ou desconheço"/>
    <s v="0 - Não se aplica ou desconheço"/>
    <s v="4 - Bom"/>
    <s v="3 - Regular"/>
    <s v="3 - Regular"/>
    <s v="4 - Bom"/>
    <x v="0"/>
    <m/>
    <m/>
    <s v=""/>
  </r>
  <r>
    <n v="331"/>
    <d v="2022-11-21T17:43:09"/>
    <d v="2022-11-21T17:45:24"/>
    <s v="anonymous"/>
    <m/>
    <x v="1"/>
    <x v="0"/>
    <s v="4 - Bom"/>
    <s v="4 - Bom"/>
    <s v="4 - Bom"/>
    <s v="4 - Bom"/>
    <s v="3 - Regular"/>
    <s v="3 - Regular"/>
    <x v="3"/>
    <s v="Por vezes é preciso especificar duas vezes o que se deseja ao abrir um siga, respostas automáticas não auxiliam na resolução de problemas. Parece que nem leram o que foi solicitado."/>
    <s v="Atendimentos"/>
    <s v="Comentário  331: _x000a_Por vezes é preciso especificar duas vezes o que se deseja ao abrir um siga, respostas automáticas não auxiliam na resolução de problemas. Parece que nem leram o que foi solicitado._x000a_* Nota Geral: 4 - Bom | Perfil: Servidora concursada ou servidor concursado | Lotação: Primeiro Grau *"/>
  </r>
  <r>
    <n v="332"/>
    <d v="2022-11-21T17:45:44"/>
    <d v="2022-11-21T17:46:39"/>
    <s v="anonymous"/>
    <m/>
    <x v="1"/>
    <x v="2"/>
    <s v="3 - Regular"/>
    <s v="3 - Regular"/>
    <s v="4 - Bom"/>
    <s v="4 - Bom"/>
    <s v="4 - Bom"/>
    <s v="4 - Bom"/>
    <x v="0"/>
    <m/>
    <m/>
    <s v=""/>
  </r>
  <r>
    <n v="333"/>
    <d v="2022-11-21T17:46:11"/>
    <d v="2022-11-21T17:47:01"/>
    <s v="anonymous"/>
    <m/>
    <x v="1"/>
    <x v="0"/>
    <s v="4 - Bom"/>
    <s v="4 - Bom"/>
    <s v="4 - Bom"/>
    <s v="4 - Bom"/>
    <s v="4 - Bom"/>
    <s v="4 - Bom"/>
    <x v="3"/>
    <m/>
    <m/>
    <s v=""/>
  </r>
  <r>
    <n v="334"/>
    <d v="2022-11-21T17:44:31"/>
    <d v="2022-11-21T17:47:04"/>
    <s v="anonymous"/>
    <m/>
    <x v="1"/>
    <x v="0"/>
    <s v="5 - Excelente"/>
    <s v="4 - Bom"/>
    <s v="4 - Bom"/>
    <s v="4 - Bom"/>
    <s v="5 - Excelente"/>
    <s v="4 - Bom"/>
    <x v="1"/>
    <s v="Sem sugestões para o momento."/>
    <m/>
    <s v="Comentário  334: _x000a_Sem sugestões para o momento._x000a_* Nota Geral: 5 - Excelente | Perfil: Servidora concursada ou servidor concursado | Lotação: Primeiro Grau *"/>
  </r>
  <r>
    <n v="335"/>
    <d v="2022-11-21T17:47:09"/>
    <d v="2022-11-21T17:48:13"/>
    <s v="anonymous"/>
    <m/>
    <x v="0"/>
    <x v="0"/>
    <s v="3 - Regular"/>
    <s v="3 - Regular"/>
    <s v="3 - Regular"/>
    <s v="3 - Regular"/>
    <s v="3 - Regular"/>
    <s v="3 - Regular"/>
    <x v="0"/>
    <s v="É absolutamente necessário ter PLANTÃO do DTIC aos finais de semana e feriados."/>
    <s v="Plantão"/>
    <s v="Comentário  335: _x000a_É absolutamente necessário ter PLANTÃO do DTIC aos finais de semana e feriados._x000a_* Nota Geral: 3 - Regular | Perfil: Magistrada ou magistrado | Lotação: Primeiro Grau *"/>
  </r>
  <r>
    <n v="336"/>
    <d v="2022-11-21T17:44:52"/>
    <d v="2022-11-21T17:48:39"/>
    <s v="anonymous"/>
    <m/>
    <x v="1"/>
    <x v="0"/>
    <s v="4 - Bom"/>
    <s v="3 - Regular"/>
    <s v="3 - Regular"/>
    <s v="4 - Bom"/>
    <s v="3 - Regular"/>
    <s v="4 - Bom"/>
    <x v="0"/>
    <s v="agilizaria bastante o trabalho se o Sistema uniformizado vinculasse as guias no projudi automaticamente."/>
    <s v="Sistemas"/>
    <s v="Comentário  336: _x000a_agilizaria bastante o trabalho se o Sistema uniformizado vinculasse as guias no projudi automaticamente._x000a_* Nota Geral: 3 - Regular | Perfil: Servidora concursada ou servidor concursado | Lotação: Primeiro Grau *"/>
  </r>
  <r>
    <n v="337"/>
    <d v="2022-11-21T17:48:03"/>
    <d v="2022-11-21T17:49:06"/>
    <s v="anonymous"/>
    <m/>
    <x v="3"/>
    <x v="2"/>
    <s v="4 - Bom"/>
    <s v="4 - Bom"/>
    <s v="5 - Excelente"/>
    <s v="5 - Excelente"/>
    <s v="4 - Bom"/>
    <s v="5 - Excelente"/>
    <x v="3"/>
    <m/>
    <m/>
    <s v=""/>
  </r>
  <r>
    <n v="338"/>
    <d v="2022-11-21T17:48:19"/>
    <d v="2022-11-21T17:49:54"/>
    <s v="anonymous"/>
    <m/>
    <x v="0"/>
    <x v="0"/>
    <s v="4 - Bom"/>
    <s v="4 - Bom"/>
    <s v="5 - Excelente"/>
    <s v="4 - Bom"/>
    <s v="4 - Bom"/>
    <s v="4 - Bom"/>
    <x v="3"/>
    <s v="Gostaria que houvesse plantao do dtic ou pelo menos nos finais de semana "/>
    <s v="Plantão"/>
    <s v="Comentário  338: _x000a_Gostaria que houvesse plantao do dtic ou pelo menos nos finais de semana _x000a_* Nota Geral: 4 - Bom | Perfil: Magistrada ou magistrado | Lotação: Primeiro Grau *"/>
  </r>
  <r>
    <n v="339"/>
    <d v="2022-11-21T17:50:03"/>
    <d v="2022-11-21T17:50:51"/>
    <s v="anonymous"/>
    <m/>
    <x v="1"/>
    <x v="0"/>
    <s v="4 - Bom"/>
    <s v="4 - Bom"/>
    <s v="4 - Bom"/>
    <s v="5 - Excelente"/>
    <s v="4 - Bom"/>
    <s v="4 - Bom"/>
    <x v="3"/>
    <m/>
    <m/>
    <s v=""/>
  </r>
  <r>
    <n v="340"/>
    <d v="2022-11-21T17:06:30"/>
    <d v="2022-11-21T17:51:01"/>
    <s v="anonymous"/>
    <m/>
    <x v="0"/>
    <x v="0"/>
    <s v="3 - Regular"/>
    <s v="3 - Regular"/>
    <s v="3 - Regular"/>
    <s v="1 - Péssimo"/>
    <s v="4 - Bom"/>
    <s v="4 - Bom"/>
    <x v="0"/>
    <s v="Informar instabilidades do Teams nas gravações das audiências."/>
    <s v="Atendimentos"/>
    <s v="Comentário  340: _x000a_Informar instabilidades do Teams nas gravações das audiências._x000a_* Nota Geral: 3 - Regular | Perfil: Magistrada ou magistrado | Lotação: Primeiro Grau *"/>
  </r>
  <r>
    <n v="341"/>
    <d v="2022-11-21T17:50:10"/>
    <d v="2022-11-21T17:52:08"/>
    <s v="anonymous"/>
    <m/>
    <x v="1"/>
    <x v="2"/>
    <s v="4 - Bom"/>
    <s v="4 - Bom"/>
    <s v="5 - Excelente"/>
    <s v="4 - Bom"/>
    <s v="4 - Bom"/>
    <s v="4 - Bom"/>
    <x v="3"/>
    <m/>
    <m/>
    <s v=""/>
  </r>
  <r>
    <n v="342"/>
    <d v="2022-11-21T17:49:52"/>
    <d v="2022-11-21T17:52:34"/>
    <s v="anonymous"/>
    <m/>
    <x v="0"/>
    <x v="0"/>
    <s v="4 - Bom"/>
    <s v="0 - Não se aplica ou desconheço"/>
    <s v="4 - Bom"/>
    <s v="4 - Bom"/>
    <s v="4 - Bom"/>
    <s v="4 - Bom"/>
    <x v="3"/>
    <m/>
    <m/>
    <s v=""/>
  </r>
  <r>
    <n v="343"/>
    <d v="2022-11-21T17:53:41"/>
    <d v="2022-11-21T17:54:48"/>
    <s v="anonymous"/>
    <m/>
    <x v="1"/>
    <x v="0"/>
    <s v="5 - Excelente"/>
    <s v="4 - Bom"/>
    <s v="4 - Bom"/>
    <s v="4 - Bom"/>
    <s v="4 - Bom"/>
    <s v="4 - Bom"/>
    <x v="3"/>
    <m/>
    <m/>
    <s v=""/>
  </r>
  <r>
    <n v="344"/>
    <d v="2022-11-21T17:54:12"/>
    <d v="2022-11-21T17:54:49"/>
    <s v="anonymous"/>
    <m/>
    <x v="1"/>
    <x v="0"/>
    <s v="4 - Bom"/>
    <s v="4 - Bom"/>
    <s v="5 - Excelente"/>
    <s v="4 - Bom"/>
    <s v="4 - Bom"/>
    <s v="4 - Bom"/>
    <x v="3"/>
    <m/>
    <m/>
    <s v=""/>
  </r>
  <r>
    <n v="345"/>
    <d v="2022-11-21T17:55:28"/>
    <d v="2022-11-21T17:56:49"/>
    <s v="anonymous"/>
    <m/>
    <x v="1"/>
    <x v="0"/>
    <s v="4 - Bom"/>
    <s v="4 - Bom"/>
    <s v="5 - Excelente"/>
    <s v="3 - Regular"/>
    <s v="5 - Excelente"/>
    <s v="4 - Bom"/>
    <x v="1"/>
    <m/>
    <m/>
    <s v=""/>
  </r>
  <r>
    <n v="346"/>
    <d v="2022-11-21T17:56:32"/>
    <d v="2022-11-21T17:57:50"/>
    <s v="anonymous"/>
    <m/>
    <x v="3"/>
    <x v="0"/>
    <s v="5 - Excelente"/>
    <s v="5 - Excelente"/>
    <s v="4 - Bom"/>
    <s v="3 - Regular"/>
    <s v="4 - Bom"/>
    <s v="5 - Excelente"/>
    <x v="3"/>
    <m/>
    <m/>
    <s v=""/>
  </r>
  <r>
    <n v="347"/>
    <d v="2022-11-21T17:57:25"/>
    <d v="2022-11-21T17:58:22"/>
    <s v="anonymous"/>
    <m/>
    <x v="1"/>
    <x v="0"/>
    <s v="4 - Bom"/>
    <s v="4 - Bom"/>
    <s v="4 - Bom"/>
    <s v="4 - Bom"/>
    <s v="4 - Bom"/>
    <s v="5 - Excelente"/>
    <x v="3"/>
    <m/>
    <m/>
    <s v=""/>
  </r>
  <r>
    <n v="348"/>
    <d v="2022-11-21T17:58:13"/>
    <d v="2022-11-21T17:59:27"/>
    <s v="anonymous"/>
    <m/>
    <x v="1"/>
    <x v="0"/>
    <s v="4 - Bom"/>
    <s v="3 - Regular"/>
    <s v="5 - Excelente"/>
    <s v="5 - Excelente"/>
    <s v="5 - Excelente"/>
    <s v="5 - Excelente"/>
    <x v="1"/>
    <m/>
    <m/>
    <s v=""/>
  </r>
  <r>
    <n v="349"/>
    <d v="2022-11-21T17:58:29"/>
    <d v="2022-11-21T18:01:08"/>
    <s v="anonymous"/>
    <m/>
    <x v="3"/>
    <x v="0"/>
    <s v="4 - Bom"/>
    <s v="4 - Bom"/>
    <s v="4 - Bom"/>
    <s v="4 - Bom"/>
    <s v="4 - Bom"/>
    <s v="5 - Excelente"/>
    <x v="3"/>
    <m/>
    <m/>
    <s v=""/>
  </r>
  <r>
    <n v="350"/>
    <d v="2022-11-21T18:04:21"/>
    <d v="2022-11-21T18:05:48"/>
    <s v="anonymous"/>
    <m/>
    <x v="1"/>
    <x v="0"/>
    <s v="5 - Excelente"/>
    <s v="5 - Excelente"/>
    <s v="5 - Excelente"/>
    <s v="5 - Excelente"/>
    <s v="5 - Excelente"/>
    <s v="5 - Excelente"/>
    <x v="1"/>
    <m/>
    <m/>
    <s v=""/>
  </r>
  <r>
    <n v="351"/>
    <d v="2022-11-21T18:05:20"/>
    <d v="2022-11-21T18:06:20"/>
    <s v="anonymous"/>
    <m/>
    <x v="1"/>
    <x v="0"/>
    <s v="0 - Não se aplica ou desconheço"/>
    <s v="0 - Não se aplica ou desconheço"/>
    <s v="3 - Regular"/>
    <s v="4 - Bom"/>
    <s v="3 - Regular"/>
    <s v="3 - Regular"/>
    <x v="0"/>
    <m/>
    <m/>
    <s v=""/>
  </r>
  <r>
    <n v="352"/>
    <d v="2022-11-21T18:05:02"/>
    <d v="2022-11-21T18:06:49"/>
    <s v="anonymous"/>
    <m/>
    <x v="1"/>
    <x v="1"/>
    <s v="4 - Bom"/>
    <s v="5 - Excelente"/>
    <s v="5 - Excelente"/>
    <s v="5 - Excelente"/>
    <s v="4 - Bom"/>
    <s v="4 - Bom"/>
    <x v="1"/>
    <m/>
    <m/>
    <s v=""/>
  </r>
  <r>
    <n v="353"/>
    <d v="2022-11-21T18:06:37"/>
    <d v="2022-11-21T18:08:30"/>
    <s v="anonymous"/>
    <m/>
    <x v="3"/>
    <x v="0"/>
    <s v="5 - Excelente"/>
    <s v="5 - Excelente"/>
    <s v="5 - Excelente"/>
    <s v="5 - Excelente"/>
    <s v="5 - Excelente"/>
    <s v="5 - Excelente"/>
    <x v="1"/>
    <s v="melhoria na resposta de perguntas sobre o serasajud"/>
    <s v="Sistemas"/>
    <s v="Comentário  353: _x000a_melhoria na resposta de perguntas sobre o serasajud_x000a_* Nota Geral: 5 - Excelente | Perfil: Servidora ou servidor ocupante de cargo em comissão | Lotação: Primeiro Grau *"/>
  </r>
  <r>
    <n v="354"/>
    <d v="2022-11-21T18:08:12"/>
    <d v="2022-11-21T18:09:29"/>
    <s v="anonymous"/>
    <m/>
    <x v="1"/>
    <x v="0"/>
    <s v="4 - Bom"/>
    <s v="4 - Bom"/>
    <s v="0 - Não se aplica ou desconheço"/>
    <s v="5 - Excelente"/>
    <s v="4 - Bom"/>
    <s v="5 - Excelente"/>
    <x v="3"/>
    <m/>
    <m/>
    <s v=""/>
  </r>
  <r>
    <n v="355"/>
    <d v="2022-11-21T18:08:47"/>
    <d v="2022-11-21T18:10:12"/>
    <s v="anonymous"/>
    <m/>
    <x v="1"/>
    <x v="0"/>
    <s v="4 - Bom"/>
    <s v="4 - Bom"/>
    <s v="4 - Bom"/>
    <s v="4 - Bom"/>
    <s v="4 - Bom"/>
    <s v="4 - Bom"/>
    <x v="3"/>
    <m/>
    <m/>
    <s v=""/>
  </r>
  <r>
    <n v="356"/>
    <d v="2022-11-21T18:08:43"/>
    <d v="2022-11-21T18:10:25"/>
    <s v="anonymous"/>
    <m/>
    <x v="3"/>
    <x v="0"/>
    <s v="5 - Excelente"/>
    <s v="5 - Excelente"/>
    <s v="5 - Excelente"/>
    <s v="0 - Não se aplica ou desconheço"/>
    <s v="3 - Regular"/>
    <s v="5 - Excelente"/>
    <x v="3"/>
    <s v="Projudi constantemente travando ou fora do ar_x000a_De resto, não tenho do que reclamar, todas as ferramentas estão sempre perfeitas, com exceção do projudi."/>
    <s v="Projudi"/>
    <s v="Comentário  356: _x000a_Projudi constantemente travando ou fora do ar_x000a_De resto, não tenho do que reclamar, todas as ferramentas estão sempre perfeitas, com exceção do projudi._x000a_* Nota Geral: 4 - Bom | Perfil: Servidora ou servidor ocupante de cargo em comissão | Lotação: Primeiro Grau *"/>
  </r>
  <r>
    <n v="357"/>
    <d v="2022-11-21T18:09:18"/>
    <d v="2022-11-21T18:11:40"/>
    <s v="anonymous"/>
    <m/>
    <x v="1"/>
    <x v="1"/>
    <s v="5 - Excelente"/>
    <s v="4 - Bom"/>
    <s v="4 - Bom"/>
    <s v="4 - Bom"/>
    <s v="5 - Excelente"/>
    <s v="5 - Excelente"/>
    <x v="1"/>
    <m/>
    <m/>
    <s v=""/>
  </r>
  <r>
    <n v="358"/>
    <d v="2022-11-21T18:12:10"/>
    <d v="2022-11-21T18:12:59"/>
    <s v="anonymous"/>
    <m/>
    <x v="0"/>
    <x v="0"/>
    <s v="2 - Ruim"/>
    <s v="2 - Ruim"/>
    <s v="2 - Ruim"/>
    <s v="2 - Ruim"/>
    <s v="1 - Péssimo"/>
    <s v="2 - Ruim"/>
    <x v="2"/>
    <m/>
    <m/>
    <s v=""/>
  </r>
  <r>
    <n v="359"/>
    <d v="2022-11-21T18:13:50"/>
    <d v="2022-11-21T18:14:41"/>
    <s v="anonymous"/>
    <m/>
    <x v="1"/>
    <x v="0"/>
    <s v="5 - Excelente"/>
    <s v="5 - Excelente"/>
    <s v="5 - Excelente"/>
    <s v="5 - Excelente"/>
    <s v="5 - Excelente"/>
    <s v="5 - Excelente"/>
    <x v="1"/>
    <m/>
    <m/>
    <s v=""/>
  </r>
  <r>
    <n v="360"/>
    <d v="2022-11-21T18:14:47"/>
    <d v="2022-11-21T18:16:09"/>
    <s v="anonymous"/>
    <m/>
    <x v="3"/>
    <x v="0"/>
    <s v="4 - Bom"/>
    <s v="4 - Bom"/>
    <s v="4 - Bom"/>
    <s v="4 - Bom"/>
    <s v="4 - Bom"/>
    <s v="4 - Bom"/>
    <x v="3"/>
    <m/>
    <m/>
    <s v=""/>
  </r>
  <r>
    <n v="361"/>
    <d v="2022-11-21T18:16:04"/>
    <d v="2022-11-21T18:16:47"/>
    <s v="anonymous"/>
    <m/>
    <x v="3"/>
    <x v="0"/>
    <s v="4 - Bom"/>
    <s v="4 - Bom"/>
    <s v="4 - Bom"/>
    <s v="2 - Ruim"/>
    <s v="3 - Regular"/>
    <s v="4 - Bom"/>
    <x v="3"/>
    <m/>
    <m/>
    <s v=""/>
  </r>
  <r>
    <n v="362"/>
    <d v="2022-11-21T18:21:25"/>
    <d v="2022-11-21T18:22:18"/>
    <s v="anonymous"/>
    <m/>
    <x v="1"/>
    <x v="2"/>
    <s v="3 - Regular"/>
    <s v="0 - Não se aplica ou desconheço"/>
    <s v="3 - Regular"/>
    <s v="3 - Regular"/>
    <s v="2 - Ruim"/>
    <s v="4 - Bom"/>
    <x v="0"/>
    <m/>
    <m/>
    <s v=""/>
  </r>
  <r>
    <n v="363"/>
    <d v="2022-11-21T18:19:15"/>
    <d v="2022-11-21T18:22:27"/>
    <s v="anonymous"/>
    <m/>
    <x v="1"/>
    <x v="0"/>
    <s v="4 - Bom"/>
    <s v="4 - Bom"/>
    <s v="4 - Bom"/>
    <s v="5 - Excelente"/>
    <s v="4 - Bom"/>
    <s v="5 - Excelente"/>
    <x v="3"/>
    <s v="As recorrentes inconsistências no sistema projudi acabam por atrapalhar o bom andamento das tarefas que temos que realizar."/>
    <s v="Projudi"/>
    <s v="Comentário  363: _x000a_As recorrentes inconsistências no sistema projudi acabam por atrapalhar o bom andamento das tarefas que temos que realizar._x000a_* Nota Geral: 4 - Bom | Perfil: Servidora concursada ou servidor concursado | Lotação: Primeiro Grau *"/>
  </r>
  <r>
    <n v="364"/>
    <d v="2022-11-21T18:22:41"/>
    <d v="2022-11-21T18:23:37"/>
    <s v="anonymous"/>
    <m/>
    <x v="3"/>
    <x v="2"/>
    <s v="4 - Bom"/>
    <s v="5 - Excelente"/>
    <s v="4 - Bom"/>
    <s v="3 - Regular"/>
    <s v="4 - Bom"/>
    <s v="4 - Bom"/>
    <x v="3"/>
    <m/>
    <m/>
    <s v=""/>
  </r>
  <r>
    <n v="365"/>
    <d v="2022-11-21T18:22:53"/>
    <d v="2022-11-21T18:25:40"/>
    <s v="anonymous"/>
    <m/>
    <x v="1"/>
    <x v="1"/>
    <s v="4 - Bom"/>
    <s v="4 - Bom"/>
    <s v="4 - Bom"/>
    <s v="5 - Excelente"/>
    <s v="5 - Excelente"/>
    <s v="5 - Excelente"/>
    <x v="1"/>
    <m/>
    <m/>
    <s v=""/>
  </r>
  <r>
    <n v="366"/>
    <d v="2022-11-21T18:25:41"/>
    <d v="2022-11-21T18:26:50"/>
    <s v="anonymous"/>
    <m/>
    <x v="1"/>
    <x v="0"/>
    <s v="4 - Bom"/>
    <s v="4 - Bom"/>
    <s v="4 - Bom"/>
    <s v="4 - Bom"/>
    <s v="4 - Bom"/>
    <s v="4 - Bom"/>
    <x v="3"/>
    <m/>
    <m/>
    <s v=""/>
  </r>
  <r>
    <n v="367"/>
    <d v="2022-11-21T18:26:17"/>
    <d v="2022-11-21T18:28:20"/>
    <s v="anonymous"/>
    <m/>
    <x v="1"/>
    <x v="1"/>
    <s v="5 - Excelente"/>
    <s v="2 - Ruim"/>
    <s v="5 - Excelente"/>
    <s v="4 - Bom"/>
    <s v="4 - Bom"/>
    <s v="5 - Excelente"/>
    <x v="1"/>
    <s v="Criar assessoramento especializado para os servidores que exercem remotamente o trabalho (teletrabalho)."/>
    <s v="Diretoria"/>
    <s v="Comentário  367: _x000a_Criar assessoramento especializado para os servidores que exercem remotamente o trabalho (teletrabalho)._x000a_* Nota Geral: 5 - Excelente | Perfil: Servidora concursada ou servidor concursado | Lotação: Secretaria *"/>
  </r>
  <r>
    <n v="368"/>
    <d v="2022-11-21T18:26:20"/>
    <d v="2022-11-21T18:29:52"/>
    <s v="anonymous"/>
    <m/>
    <x v="3"/>
    <x v="0"/>
    <s v="5 - Excelente"/>
    <s v="4 - Bom"/>
    <s v="4 - Bom"/>
    <s v="5 - Excelente"/>
    <s v="4 - Bom"/>
    <s v="5 - Excelente"/>
    <x v="1"/>
    <m/>
    <m/>
    <s v=""/>
  </r>
  <r>
    <n v="369"/>
    <d v="2022-11-21T18:29:45"/>
    <d v="2022-11-21T18:30:20"/>
    <s v="anonymous"/>
    <m/>
    <x v="3"/>
    <x v="0"/>
    <s v="5 - Excelente"/>
    <s v="5 - Excelente"/>
    <s v="5 - Excelente"/>
    <s v="5 - Excelente"/>
    <s v="5 - Excelente"/>
    <s v="5 - Excelente"/>
    <x v="1"/>
    <m/>
    <m/>
    <s v=""/>
  </r>
  <r>
    <n v="370"/>
    <d v="2022-11-21T18:25:37"/>
    <d v="2022-11-21T18:30:35"/>
    <s v="anonymous"/>
    <m/>
    <x v="1"/>
    <x v="0"/>
    <s v="4 - Bom"/>
    <s v="3 - Regular"/>
    <s v="4 - Bom"/>
    <s v="5 - Excelente"/>
    <s v="5 - Excelente"/>
    <s v="5 - Excelente"/>
    <x v="3"/>
    <s v=" "/>
    <m/>
    <s v="Comentário  370: _x000a_ _x000a_* Nota Geral: 4 - Bom | Perfil: Servidora concursada ou servidor concursado | Lotação: Primeiro Grau *"/>
  </r>
  <r>
    <n v="371"/>
    <d v="2022-11-21T18:28:15"/>
    <d v="2022-11-21T18:30:48"/>
    <s v="anonymous"/>
    <m/>
    <x v="4"/>
    <x v="0"/>
    <s v="5 - Excelente"/>
    <s v="5 - Excelente"/>
    <s v="5 - Excelente"/>
    <s v="0 - Não se aplica ou desconheço"/>
    <s v="5 - Excelente"/>
    <s v="5 - Excelente"/>
    <x v="1"/>
    <s v="ao meu ver, e pela utilizações realizadas, estão ótimos."/>
    <m/>
    <s v="Comentário  371: _x000a_ao meu ver, e pela utilizações realizadas, estão ótimos._x000a_* Nota Geral: 5 - Excelente | Perfil: Serventuário ou foro extrajudicial   | Lotação: Primeiro Grau *"/>
  </r>
  <r>
    <n v="372"/>
    <d v="2022-11-21T18:27:52"/>
    <d v="2022-11-21T18:31:08"/>
    <s v="anonymous"/>
    <m/>
    <x v="1"/>
    <x v="0"/>
    <s v="5 - Excelente"/>
    <s v="5 - Excelente"/>
    <s v="5 - Excelente"/>
    <s v="4 - Bom"/>
    <s v="5 - Excelente"/>
    <s v="5 - Excelente"/>
    <x v="1"/>
    <s v="Atualmente nossos computadores são excelentes. O que está mais complicado é a situação das impressoras e scanners, principalmente estes últimos, pois por terem ficado em desuso durante a pandemia muitos deles estragaram, e dentro dos Juizados Especiais são muito utilizados para digitalização de pedidos e documentação das partes que comparecem presencialmente no balcão, inclusive e principalmente no setor de triagem em que se dá entrada nas novas ações dos Juizados."/>
    <s v="Equipamentos"/>
    <s v="Comentário  372: _x000a_Atualmente nossos computadores são excelentes. O que está mais complicado é a situação das impressoras e scanners, principalmente estes últimos, pois por terem ficado em desuso durante a pandemia muitos deles estragaram, e dentro dos Juizados Especiais são muito utilizados para digitalização de pedidos e documentação das partes que comparecem presencialmente no balcão, inclusive e principalmente no setor de triagem em que se dá entrada nas novas ações dos Juizados._x000a_* Nota Geral: 5 - Excelente | Perfil: Servidora concursada ou servidor concursado | Lotação: Primeiro Grau *"/>
  </r>
  <r>
    <n v="373"/>
    <d v="2022-11-21T18:30:34"/>
    <d v="2022-11-21T18:31:20"/>
    <s v="anonymous"/>
    <m/>
    <x v="0"/>
    <x v="0"/>
    <s v="5 - Excelente"/>
    <s v="4 - Bom"/>
    <s v="5 - Excelente"/>
    <s v="5 - Excelente"/>
    <s v="5 - Excelente"/>
    <s v="4 - Bom"/>
    <x v="1"/>
    <m/>
    <m/>
    <s v=""/>
  </r>
  <r>
    <n v="374"/>
    <d v="2022-11-21T18:31:03"/>
    <d v="2022-11-21T18:32:43"/>
    <s v="anonymous"/>
    <m/>
    <x v="1"/>
    <x v="0"/>
    <s v="4 - Bom"/>
    <s v="4 - Bom"/>
    <s v="4 - Bom"/>
    <s v="5 - Excelente"/>
    <s v="3 - Regular"/>
    <s v="4 - Bom"/>
    <x v="3"/>
    <s v="parcelamento de custas processuais com expedição das guias das parcelas automaticamente pelo sistema uniformizado, e não expedindo uma a uma."/>
    <s v="Sistemas"/>
    <s v="Comentário  374: _x000a_parcelamento de custas processuais com expedição das guias das parcelas automaticamente pelo sistema uniformizado, e não expedindo uma a uma._x000a_* Nota Geral: 4 - Bom | Perfil: Servidora concursada ou servidor concursado | Lotação: Primeiro Grau *"/>
  </r>
  <r>
    <n v="375"/>
    <d v="2022-11-21T18:31:31"/>
    <d v="2022-11-21T18:33:03"/>
    <s v="anonymous"/>
    <m/>
    <x v="1"/>
    <x v="0"/>
    <s v="5 - Excelente"/>
    <s v="4 - Bom"/>
    <s v="5 - Excelente"/>
    <s v="4 - Bom"/>
    <s v="5 - Excelente"/>
    <s v="5 - Excelente"/>
    <x v="1"/>
    <m/>
    <m/>
    <s v=""/>
  </r>
  <r>
    <n v="376"/>
    <d v="2022-11-21T18:32:54"/>
    <d v="2022-11-21T18:33:43"/>
    <s v="anonymous"/>
    <m/>
    <x v="1"/>
    <x v="0"/>
    <s v="4 - Bom"/>
    <s v="3 - Regular"/>
    <s v="4 - Bom"/>
    <s v="4 - Bom"/>
    <s v="4 - Bom"/>
    <s v="4 - Bom"/>
    <x v="3"/>
    <m/>
    <m/>
    <s v=""/>
  </r>
  <r>
    <n v="377"/>
    <d v="2022-11-21T18:32:38"/>
    <d v="2022-11-21T18:33:47"/>
    <s v="anonymous"/>
    <m/>
    <x v="3"/>
    <x v="0"/>
    <s v="4 - Bom"/>
    <s v="4 - Bom"/>
    <s v="4 - Bom"/>
    <s v="3 - Regular"/>
    <s v="4 - Bom"/>
    <s v="4 - Bom"/>
    <x v="3"/>
    <m/>
    <m/>
    <s v=""/>
  </r>
  <r>
    <n v="378"/>
    <d v="2022-11-21T18:36:00"/>
    <d v="2022-11-21T18:37:07"/>
    <s v="anonymous"/>
    <m/>
    <x v="1"/>
    <x v="0"/>
    <s v="4 - Bom"/>
    <s v="4 - Bom"/>
    <s v="4 - Bom"/>
    <s v="4 - Bom"/>
    <s v="4 - Bom"/>
    <s v="4 - Bom"/>
    <x v="3"/>
    <m/>
    <m/>
    <s v=""/>
  </r>
  <r>
    <n v="379"/>
    <d v="2022-11-21T18:35:53"/>
    <d v="2022-11-21T18:37:16"/>
    <s v="anonymous"/>
    <m/>
    <x v="1"/>
    <x v="1"/>
    <s v="5 - Excelente"/>
    <s v="4 - Bom"/>
    <s v="5 - Excelente"/>
    <s v="5 - Excelente"/>
    <s v="4 - Bom"/>
    <s v="4 - Bom"/>
    <x v="3"/>
    <m/>
    <m/>
    <s v=""/>
  </r>
  <r>
    <n v="380"/>
    <d v="2022-11-21T18:33:44"/>
    <d v="2022-11-21T18:37:41"/>
    <s v="anonymous"/>
    <m/>
    <x v="1"/>
    <x v="0"/>
    <s v="4 - Bom"/>
    <s v="3 - Regular"/>
    <s v="4 - Bom"/>
    <s v="4 - Bom"/>
    <s v="3 - Regular"/>
    <s v="4 - Bom"/>
    <x v="3"/>
    <s v="Sugiro uma atualização do BOLETIM DE FREQUÊNCIA do sistema Hercules, já que a forma de preenchimento atual não é prática para equipes que possuem servidores em teletrabalho parcial. Seria mais eficiente permitir que o usuário selecione as datas do teletrabalho de maneira isolada, já que muitas vezes os dias de trabalho remoto são intercalados. Além disso, seria uma melhoria interessante permitir que a tarefa ficasse salva para que o usuário fosse preenchendo aos poucos, caso necessário. "/>
    <s v="Sistemas"/>
    <s v="Comentário  380: _x000a_Sugiro uma atualização do BOLETIM DE FREQUÊNCIA do sistema Hercules, já que a forma de preenchimento atual não é prática para equipes que possuem servidores em teletrabalho parcial. Seria mais eficiente permitir que o usuário selecione as datas do teletrabalho de maneira isolada, já que muitas vezes os dias de trabalho remoto são intercalados. Além disso, seria uma melhoria interessante permitir que a tarefa ficasse salva para que o usuário fosse preenchendo aos poucos, caso necessário. _x000a_* Nota Geral: 4 - Bom | Perfil: Servidora concursada ou servidor concursado | Lotação: Primeiro Grau *"/>
  </r>
  <r>
    <n v="381"/>
    <d v="2022-11-21T18:36:43"/>
    <d v="2022-11-21T18:37:47"/>
    <s v="anonymous"/>
    <m/>
    <x v="1"/>
    <x v="2"/>
    <s v="4 - Bom"/>
    <s v="4 - Bom"/>
    <s v="4 - Bom"/>
    <s v="4 - Bom"/>
    <s v="4 - Bom"/>
    <s v="4 - Bom"/>
    <x v="3"/>
    <m/>
    <m/>
    <s v=""/>
  </r>
  <r>
    <n v="382"/>
    <d v="2022-11-21T18:36:54"/>
    <d v="2022-11-21T18:37:48"/>
    <s v="anonymous"/>
    <m/>
    <x v="3"/>
    <x v="0"/>
    <s v="4 - Bom"/>
    <s v="4 - Bom"/>
    <s v="4 - Bom"/>
    <s v="4 - Bom"/>
    <s v="4 - Bom"/>
    <s v="4 - Bom"/>
    <x v="3"/>
    <m/>
    <m/>
    <s v=""/>
  </r>
  <r>
    <n v="383"/>
    <d v="2022-11-21T18:36:38"/>
    <d v="2022-11-21T18:38:34"/>
    <s v="anonymous"/>
    <m/>
    <x v="1"/>
    <x v="1"/>
    <s v="4 - Bom"/>
    <s v="3 - Regular"/>
    <s v="3 - Regular"/>
    <s v="4 - Bom"/>
    <s v="3 - Regular"/>
    <s v="4 - Bom"/>
    <x v="0"/>
    <m/>
    <m/>
    <s v=""/>
  </r>
  <r>
    <n v="384"/>
    <d v="2022-11-21T18:37:32"/>
    <d v="2022-11-21T18:38:49"/>
    <s v="anonymous"/>
    <m/>
    <x v="1"/>
    <x v="0"/>
    <s v="3 - Regular"/>
    <s v="3 - Regular"/>
    <s v="4 - Bom"/>
    <s v="3 - Regular"/>
    <s v="3 - Regular"/>
    <s v="4 - Bom"/>
    <x v="0"/>
    <m/>
    <m/>
    <s v=""/>
  </r>
  <r>
    <n v="385"/>
    <d v="2022-11-21T18:31:41"/>
    <d v="2022-11-21T18:39:10"/>
    <s v="anonymous"/>
    <m/>
    <x v="1"/>
    <x v="0"/>
    <s v="4 - Bom"/>
    <s v="4 - Bom"/>
    <s v="4 - Bom"/>
    <s v="4 - Bom"/>
    <s v="4 - Bom"/>
    <s v="4 - Bom"/>
    <x v="3"/>
    <s v="verifico muita lentidão do sistema projudi, ha tempos. Acredito que seja pela qualidade da internet. Esta lentidão e inconstância prejudica a produtividade"/>
    <s v="Projudi"/>
    <s v="Comentário  385: _x000a_verifico muita lentidão do sistema projudi, ha tempos. Acredito que seja pela qualidade da internet. Esta lentidão e inconstância prejudica a produtividade_x000a_* Nota Geral: 4 - Bom | Perfil: Servidora concursada ou servidor concursado | Lotação: Primeiro Grau *"/>
  </r>
  <r>
    <n v="386"/>
    <d v="2022-11-21T18:32:41"/>
    <d v="2022-11-21T18:39:32"/>
    <s v="anonymous"/>
    <m/>
    <x v="1"/>
    <x v="0"/>
    <s v="3 - Regular"/>
    <s v="3 - Regular"/>
    <s v="3 - Regular"/>
    <s v="4 - Bom"/>
    <s v="4 - Bom"/>
    <s v="0 - Não se aplica ou desconheço"/>
    <x v="0"/>
    <s v="Tem muito sistema interno. Os problemas relacionados ao contencioso judicial, como alterar nomes de partes, remeter processos a outros juízos, deveriam ser solucionados dentro do próprio projudi, e não por SIGA. Acho desnecessário abrir tanto chamado.  "/>
    <s v="Atendimentos"/>
    <s v="Comentário  386: _x000a_Tem muito sistema interno. Os problemas relacionados ao contencioso judicial, como alterar nomes de partes, remeter processos a outros juízos, deveriam ser solucionados dentro do próprio projudi, e não por SIGA. Acho desnecessário abrir tanto chamado.  _x000a_* Nota Geral: 3 - Regular | Perfil: Servidora concursada ou servidor concursado | Lotação: Primeiro Grau *"/>
  </r>
  <r>
    <n v="387"/>
    <d v="2022-11-21T18:38:43"/>
    <d v="2022-11-21T18:39:42"/>
    <s v="anonymous"/>
    <m/>
    <x v="0"/>
    <x v="0"/>
    <s v="5 - Excelente"/>
    <s v="3 - Regular"/>
    <s v="4 - Bom"/>
    <s v="5 - Excelente"/>
    <s v="4 - Bom"/>
    <s v="3 - Regular"/>
    <x v="1"/>
    <m/>
    <m/>
    <s v=""/>
  </r>
  <r>
    <n v="388"/>
    <d v="2022-11-21T18:39:17"/>
    <d v="2022-11-21T18:40:26"/>
    <s v="anonymous"/>
    <m/>
    <x v="1"/>
    <x v="0"/>
    <s v="4 - Bom"/>
    <s v="3 - Regular"/>
    <s v="4 - Bom"/>
    <s v="3 - Regular"/>
    <s v="5 - Excelente"/>
    <s v="4 - Bom"/>
    <x v="3"/>
    <m/>
    <m/>
    <s v=""/>
  </r>
  <r>
    <n v="389"/>
    <d v="2022-11-21T18:22:53"/>
    <d v="2022-11-21T18:42:06"/>
    <s v="anonymous"/>
    <m/>
    <x v="1"/>
    <x v="1"/>
    <s v="4 - Bom"/>
    <s v="4 - Bom"/>
    <s v="4 - Bom"/>
    <s v="5 - Excelente"/>
    <s v="4 - Bom"/>
    <s v="4 - Bom"/>
    <x v="3"/>
    <m/>
    <m/>
    <s v=""/>
  </r>
  <r>
    <n v="390"/>
    <d v="2022-11-21T18:44:35"/>
    <d v="2022-11-21T18:46:29"/>
    <s v="anonymous"/>
    <m/>
    <x v="1"/>
    <x v="1"/>
    <s v="0 - Não se aplica ou desconheço"/>
    <s v="0 - Não se aplica ou desconheço"/>
    <s v="5 - Excelente"/>
    <s v="5 - Excelente"/>
    <s v="4 - Bom"/>
    <s v="4 - Bom"/>
    <x v="3"/>
    <s v="Aprimoramento dos processos de desenvolvimento."/>
    <s v="Sistemas"/>
    <s v="Comentário  390: _x000a_Aprimoramento dos processos de desenvolvimento._x000a_* Nota Geral: 4 - Bom | Perfil: Servidora concursada ou servidor concursado | Lotação: Secretaria *"/>
  </r>
  <r>
    <n v="391"/>
    <d v="2022-11-21T18:45:43"/>
    <d v="2022-11-21T18:46:35"/>
    <s v="anonymous"/>
    <m/>
    <x v="1"/>
    <x v="0"/>
    <s v="5 - Excelente"/>
    <s v="5 - Excelente"/>
    <s v="5 - Excelente"/>
    <s v="5 - Excelente"/>
    <s v="5 - Excelente"/>
    <s v="5 - Excelente"/>
    <x v="1"/>
    <m/>
    <m/>
    <s v=""/>
  </r>
  <r>
    <n v="392"/>
    <d v="2022-11-21T18:45:44"/>
    <d v="2022-11-21T18:47:46"/>
    <s v="anonymous"/>
    <m/>
    <x v="1"/>
    <x v="0"/>
    <s v="4 - Bom"/>
    <s v="3 - Regular"/>
    <s v="4 - Bom"/>
    <s v="4 - Bom"/>
    <s v="3 - Regular"/>
    <s v="4 - Bom"/>
    <x v="3"/>
    <s v="Muitas vezes é complicado localizar o assunto do serviço."/>
    <s v="Atendimentos"/>
    <s v="Comentário  392: _x000a_Muitas vezes é complicado localizar o assunto do serviço._x000a_* Nota Geral: 4 - Bom | Perfil: Servidora concursada ou servidor concursado | Lotação: Primeiro Grau *"/>
  </r>
  <r>
    <n v="393"/>
    <d v="2022-11-21T18:40:49"/>
    <d v="2022-11-21T18:49:39"/>
    <s v="anonymous"/>
    <m/>
    <x v="3"/>
    <x v="0"/>
    <s v="4 - Bom"/>
    <s v="4 - Bom"/>
    <s v="5 - Excelente"/>
    <s v="5 - Excelente"/>
    <s v="4 - Bom"/>
    <s v="5 - Excelente"/>
    <x v="1"/>
    <s v="Acho que deveria ter mais manuais de como fazer uma determinada tarefa no Projudi, quando sai uma atualização não é informado como deve ser feito, como utilizar a ferramenta._x000a_o projudi poderia ter teclas de atalho para realizar a busca simples e para a busca avançada, para agilizar a navegação. ou incluir um atalho no projudi para a busca avançada (busca por nome de partes)._x000a__x000a_O Dtic deveria aceitar receber as ligações 413200-4000 (indicando CPF) das pessoas do apoio especializado já cadastradas no projudi."/>
    <s v="Projudi"/>
    <s v="Comentário  393: _x000a_Acho que deveria ter mais manuais de como fazer uma determinada tarefa no Projudi, quando sai uma atualização não é informado como deve ser feito, como utilizar a ferramenta._x000a_o projudi poderia ter teclas de atalho para realizar a busca simples e para a busca avançada, para agilizar a navegação. ou incluir um atalho no projudi para a busca avançada (busca por nome de partes)._x000a__x000a_O Dtic deveria aceitar receber as ligações 413200-4000 (indicando CPF) das pessoas do apoio especializado já cadastradas no projudi._x000a_* Nota Geral: 5 - Excelente | Perfil: Servidora ou servidor ocupante de cargo em comissão | Lotação: Primeiro Grau *"/>
  </r>
  <r>
    <n v="394"/>
    <d v="2022-11-21T18:49:29"/>
    <d v="2022-11-21T18:50:31"/>
    <s v="anonymous"/>
    <m/>
    <x v="1"/>
    <x v="0"/>
    <s v="4 - Bom"/>
    <s v="3 - Regular"/>
    <s v="4 - Bom"/>
    <s v="4 - Bom"/>
    <s v="4 - Bom"/>
    <s v="4 - Bom"/>
    <x v="3"/>
    <m/>
    <m/>
    <s v=""/>
  </r>
  <r>
    <n v="395"/>
    <d v="2022-11-21T18:50:15"/>
    <d v="2022-11-21T18:50:42"/>
    <s v="anonymous"/>
    <m/>
    <x v="1"/>
    <x v="0"/>
    <s v="5 - Excelente"/>
    <s v="5 - Excelente"/>
    <s v="5 - Excelente"/>
    <s v="5 - Excelente"/>
    <s v="5 - Excelente"/>
    <s v="5 - Excelente"/>
    <x v="1"/>
    <m/>
    <m/>
    <s v=""/>
  </r>
  <r>
    <n v="396"/>
    <d v="2022-11-21T18:47:45"/>
    <d v="2022-11-21T18:50:45"/>
    <s v="anonymous"/>
    <m/>
    <x v="1"/>
    <x v="0"/>
    <s v="1 - Péssimo"/>
    <s v="3 - Regular"/>
    <s v="3 - Regular"/>
    <s v="4 - Bom"/>
    <s v="1 - Péssimo"/>
    <s v="4 - Bom"/>
    <x v="4"/>
    <s v="O suporte deveria usar linguagem simples, para melhor compreensão daqueles que não tem o conhecimento técnico de informática/tecnologia ."/>
    <s v="Atendimentos"/>
    <s v="Comentário  396: _x000a_O suporte deveria usar linguagem simples, para melhor compreensão daqueles que não tem o conhecimento técnico de informática/tecnologia ._x000a_* Nota Geral: 1 - Péssimo | Perfil: Servidora concursada ou servidor concursado | Lotação: Primeiro Grau *"/>
  </r>
  <r>
    <n v="397"/>
    <d v="2022-11-21T18:51:13"/>
    <d v="2022-11-21T18:51:44"/>
    <s v="anonymous"/>
    <m/>
    <x v="0"/>
    <x v="0"/>
    <s v="4 - Bom"/>
    <s v="1 - Péssimo"/>
    <s v="4 - Bom"/>
    <s v="4 - Bom"/>
    <s v="3 - Regular"/>
    <s v="5 - Excelente"/>
    <x v="3"/>
    <m/>
    <m/>
    <s v=""/>
  </r>
  <r>
    <n v="398"/>
    <d v="2022-11-21T18:50:39"/>
    <d v="2022-11-21T18:51:57"/>
    <s v="anonymous"/>
    <m/>
    <x v="3"/>
    <x v="1"/>
    <s v="4 - Bom"/>
    <s v="4 - Bom"/>
    <s v="4 - Bom"/>
    <s v="3 - Regular"/>
    <s v="4 - Bom"/>
    <s v="5 - Excelente"/>
    <x v="1"/>
    <m/>
    <m/>
    <s v=""/>
  </r>
  <r>
    <n v="399"/>
    <d v="2022-11-21T18:51:38"/>
    <d v="2022-11-21T18:52:53"/>
    <s v="anonymous"/>
    <m/>
    <x v="1"/>
    <x v="0"/>
    <s v="5 - Excelente"/>
    <s v="4 - Bom"/>
    <s v="4 - Bom"/>
    <s v="3 - Regular"/>
    <s v="4 - Bom"/>
    <s v="4 - Bom"/>
    <x v="3"/>
    <m/>
    <m/>
    <s v=""/>
  </r>
  <r>
    <n v="400"/>
    <d v="2022-11-21T18:52:41"/>
    <d v="2022-11-21T18:54:15"/>
    <s v="anonymous"/>
    <m/>
    <x v="3"/>
    <x v="0"/>
    <s v="3 - Regular"/>
    <s v="3 - Regular"/>
    <s v="3 - Regular"/>
    <s v="3 - Regular"/>
    <s v="3 - Regular"/>
    <s v="3 - Regular"/>
    <x v="0"/>
    <m/>
    <m/>
    <s v=""/>
  </r>
  <r>
    <n v="401"/>
    <d v="2022-11-21T18:50:22"/>
    <d v="2022-11-21T18:55:07"/>
    <s v="anonymous"/>
    <m/>
    <x v="1"/>
    <x v="0"/>
    <s v="4 - Bom"/>
    <s v="4 - Bom"/>
    <s v="4 - Bom"/>
    <s v="5 - Excelente"/>
    <s v="3 - Regular"/>
    <s v="4 - Bom"/>
    <x v="3"/>
    <s v="sugiro que o Sistema de Precatórios seja integrado com o projudi (dentro dele)_x000a_outra sugestão é que o sistema de leilões replique todos os movimentos e resultados no projudi_x000a_outra sugestão é que seja desenvolvido dentro do projudi uma ferramenta que pelo CPF da parte efetue buscas em todos os sistemas de buscas de endereço. Ex.: digitando somente uma vez e clicando em quais consultas quer buscar, o sistema automatizado busca e replica do projudi. Essa opção irá agilizar muito o nosso trabalho."/>
    <s v="Sistemas"/>
    <s v="Comentário  401: _x000a_sugiro que o Sistema de Precatórios seja integrado com o projudi (dentro dele)_x000a_outra sugestão é que o sistema de leilões replique todos os movimentos e resultados no projudi_x000a_outra sugestão é que seja desenvolvido dentro do projudi uma ferramenta que pelo CPF da parte efetue buscas em todos os sistemas de buscas de endereço. Ex.: digitando somente uma vez e clicando em quais consultas quer buscar, o sistema automatizado busca e replica do projudi. Essa opção irá agilizar muito o nosso trabalho._x000a_* Nota Geral: 4 - Bom | Perfil: Servidora concursada ou servidor concursado | Lotação: Primeiro Grau *"/>
  </r>
  <r>
    <n v="402"/>
    <d v="2022-11-21T18:22:34"/>
    <d v="2022-11-21T18:56:46"/>
    <s v="anonymous"/>
    <m/>
    <x v="1"/>
    <x v="0"/>
    <s v="5 - Excelente"/>
    <s v="5 - Excelente"/>
    <s v="5 - Excelente"/>
    <s v="0 - Não se aplica ou desconheço"/>
    <s v="5 - Excelente"/>
    <s v="5 - Excelente"/>
    <x v="1"/>
    <s v="Só tenho que agradecer ao pessoal do DTIC que sempre me auxiliou quando precisei. E não foi qualquer auxílio: são atenciosos, entendem o lado do servidor, preocupam-se muito em solucionar as nossas dificuldades. Gostaria muito que fossem todos do DTIC muito valorizados, porque são, para mim (para todos), muito importantes. "/>
    <m/>
    <s v="Comentário  402: _x000a_Só tenho que agradecer ao pessoal do DTIC que sempre me auxiliou quando precisei. E não foi qualquer auxílio: são atenciosos, entendem o lado do servidor, preocupam-se muito em solucionar as nossas dificuldades. Gostaria muito que fossem todos do DTIC muito valorizados, porque são, para mim (para todos), muito importantes. _x000a_* Nota Geral: 5 - Excelente | Perfil: Servidora concursada ou servidor concursado | Lotação: Primeiro Grau *"/>
  </r>
  <r>
    <n v="403"/>
    <d v="2022-11-21T18:57:03"/>
    <d v="2022-11-21T18:58:12"/>
    <s v="anonymous"/>
    <m/>
    <x v="1"/>
    <x v="1"/>
    <s v="4 - Bom"/>
    <s v="4 - Bom"/>
    <s v="4 - Bom"/>
    <s v="4 - Bom"/>
    <s v="4 - Bom"/>
    <s v="4 - Bom"/>
    <x v="3"/>
    <m/>
    <m/>
    <s v=""/>
  </r>
  <r>
    <n v="404"/>
    <d v="2022-11-21T18:58:08"/>
    <d v="2022-11-21T19:01:29"/>
    <s v="anonymous"/>
    <m/>
    <x v="1"/>
    <x v="0"/>
    <s v="4 - Bom"/>
    <s v="4 - Bom"/>
    <s v="4 - Bom"/>
    <s v="4 - Bom"/>
    <s v="4 - Bom"/>
    <s v="4 - Bom"/>
    <x v="3"/>
    <m/>
    <m/>
    <s v=""/>
  </r>
  <r>
    <n v="405"/>
    <d v="2022-11-21T19:01:12"/>
    <d v="2022-11-21T19:01:41"/>
    <s v="anonymous"/>
    <m/>
    <x v="3"/>
    <x v="0"/>
    <s v="4 - Bom"/>
    <s v="4 - Bom"/>
    <s v="4 - Bom"/>
    <s v="0 - Não se aplica ou desconheço"/>
    <s v="4 - Bom"/>
    <s v="4 - Bom"/>
    <x v="3"/>
    <m/>
    <m/>
    <s v=""/>
  </r>
  <r>
    <n v="406"/>
    <d v="2022-11-21T19:01:20"/>
    <d v="2022-11-21T19:01:56"/>
    <s v="anonymous"/>
    <m/>
    <x v="1"/>
    <x v="0"/>
    <s v="4 - Bom"/>
    <s v="4 - Bom"/>
    <s v="4 - Bom"/>
    <s v="5 - Excelente"/>
    <s v="5 - Excelente"/>
    <s v="5 - Excelente"/>
    <x v="1"/>
    <m/>
    <m/>
    <s v=""/>
  </r>
  <r>
    <n v="407"/>
    <d v="2022-11-21T16:27:30"/>
    <d v="2022-11-21T19:03:15"/>
    <s v="anonymous"/>
    <m/>
    <x v="1"/>
    <x v="1"/>
    <s v="4 - Bom"/>
    <s v="3 - Regular"/>
    <s v="5 - Excelente"/>
    <s v="5 - Excelente"/>
    <s v="4 - Bom"/>
    <s v="0 - Não se aplica ou desconheço"/>
    <x v="3"/>
    <s v="Quando surgem problemas nem sempre percebemos uma resposta proativa. Por vezes a solução apresentada chega a parecer um pouco provocativa, talvez pelo tom, talvez pela própria informação. Me parece ser o caso, em especial, de consultas formuladas a respeito dos sistemas (e não a resolução de falhas, por exemplo). Também sinto falta do DTIC fomentar mais o uso do 365, que tem muita ferramenta útil pra encararmos a transformação digital dos serviços mais básicos e cotidianos e que ainda patina no Tribunal."/>
    <s v="Diretoria"/>
    <s v="Comentário  407: _x000a_Quando surgem problemas nem sempre percebemos uma resposta proativa. Por vezes a solução apresentada chega a parecer um pouco provocativa, talvez pelo tom, talvez pela própria informação. Me parece ser o caso, em especial, de consultas formuladas a respeito dos sistemas (e não a resolução de falhas, por exemplo). Também sinto falta do DTIC fomentar mais o uso do 365, que tem muita ferramenta útil pra encararmos a transformação digital dos serviços mais básicos e cotidianos e que ainda patina no Tribunal._x000a_* Nota Geral: 4 - Bom | Perfil: Servidora concursada ou servidor concursado | Lotação: Secretaria *"/>
  </r>
  <r>
    <n v="408"/>
    <d v="2022-11-21T19:06:44"/>
    <d v="2022-11-21T19:07:26"/>
    <s v="anonymous"/>
    <m/>
    <x v="1"/>
    <x v="0"/>
    <s v="5 - Excelente"/>
    <s v="5 - Excelente"/>
    <s v="5 - Excelente"/>
    <s v="4 - Bom"/>
    <s v="5 - Excelente"/>
    <s v="4 - Bom"/>
    <x v="1"/>
    <m/>
    <m/>
    <s v=""/>
  </r>
  <r>
    <n v="409"/>
    <d v="2022-11-21T19:05:47"/>
    <d v="2022-11-21T19:10:41"/>
    <s v="anonymous"/>
    <m/>
    <x v="3"/>
    <x v="0"/>
    <s v="4 - Bom"/>
    <s v="4 - Bom"/>
    <s v="4 - Bom"/>
    <s v="4 - Bom"/>
    <s v="3 - Regular"/>
    <s v="4 - Bom"/>
    <x v="3"/>
    <s v="Dificuldade para sanar dúvidas solucionar certas demandas; demora na análise de alguns pedidos. "/>
    <s v="Sistemas"/>
    <s v="Comentário  409: _x000a_Dificuldade para sanar dúvidas solucionar certas demandas; demora na análise de alguns pedidos. _x000a_* Nota Geral: 4 - Bom | Perfil: Servidora ou servidor ocupante de cargo em comissão | Lotação: Primeiro Grau *"/>
  </r>
  <r>
    <n v="410"/>
    <d v="2022-11-21T19:18:31"/>
    <d v="2022-11-21T19:19:46"/>
    <s v="anonymous"/>
    <m/>
    <x v="1"/>
    <x v="0"/>
    <s v="5 - Excelente"/>
    <s v="5 - Excelente"/>
    <s v="5 - Excelente"/>
    <s v="5 - Excelente"/>
    <s v="5 - Excelente"/>
    <s v="5 - Excelente"/>
    <x v="1"/>
    <s v="Não tenho sugestões"/>
    <m/>
    <s v="Comentário  410: _x000a_Não tenho sugestões_x000a_* Nota Geral: 5 - Excelente | Perfil: Servidora concursada ou servidor concursado | Lotação: Primeiro Grau *"/>
  </r>
  <r>
    <n v="411"/>
    <d v="2022-11-21T19:19:44"/>
    <d v="2022-11-21T19:20:23"/>
    <s v="anonymous"/>
    <m/>
    <x v="3"/>
    <x v="0"/>
    <s v="4 - Bom"/>
    <s v="4 - Bom"/>
    <s v="4 - Bom"/>
    <s v="4 - Bom"/>
    <s v="4 - Bom"/>
    <s v="4 - Bom"/>
    <x v="1"/>
    <m/>
    <m/>
    <s v=""/>
  </r>
  <r>
    <n v="412"/>
    <d v="2022-11-21T19:22:31"/>
    <d v="2022-11-21T19:23:59"/>
    <s v="anonymous"/>
    <m/>
    <x v="3"/>
    <x v="0"/>
    <s v="5 - Excelente"/>
    <s v="5 - Excelente"/>
    <s v="3 - Regular"/>
    <s v="5 - Excelente"/>
    <s v="4 - Bom"/>
    <s v="5 - Excelente"/>
    <x v="1"/>
    <s v="Sugiro a melhora no acesso ao webmail que atualmente está indisponível."/>
    <s v="Sistemas"/>
    <s v="Comentário  412: _x000a_Sugiro a melhora no acesso ao webmail que atualmente está indisponível._x000a_* Nota Geral: 5 - Excelente | Perfil: Servidora ou servidor ocupante de cargo em comissão | Lotação: Primeiro Grau *"/>
  </r>
  <r>
    <n v="413"/>
    <d v="2022-11-21T19:24:53"/>
    <d v="2022-11-21T19:25:33"/>
    <s v="anonymous"/>
    <m/>
    <x v="1"/>
    <x v="0"/>
    <s v="4 - Bom"/>
    <s v="5 - Excelente"/>
    <s v="5 - Excelente"/>
    <s v="4 - Bom"/>
    <s v="4 - Bom"/>
    <s v="4 - Bom"/>
    <x v="3"/>
    <m/>
    <m/>
    <s v=""/>
  </r>
  <r>
    <n v="414"/>
    <d v="2022-11-21T19:25:04"/>
    <d v="2022-11-21T19:27:56"/>
    <s v="anonymous"/>
    <m/>
    <x v="1"/>
    <x v="2"/>
    <s v="5 - Excelente"/>
    <s v="5 - Excelente"/>
    <s v="5 - Excelente"/>
    <s v="4 - Bom"/>
    <s v="4 - Bom"/>
    <s v="5 - Excelente"/>
    <x v="1"/>
    <s v="Somos prontamente atendidos quando solicitamos. Não me ocorre no momento situações que mereçam alterações para melhoria."/>
    <m/>
    <s v="Comentário  414: _x000a_Somos prontamente atendidos quando solicitamos. Não me ocorre no momento situações que mereçam alterações para melhoria._x000a_* Nota Geral: 5 - Excelente | Perfil: Servidora concursada ou servidor concursado | Lotação: Segundo Grau *"/>
  </r>
  <r>
    <n v="415"/>
    <d v="2022-11-21T19:34:03"/>
    <d v="2022-11-21T19:35:29"/>
    <s v="anonymous"/>
    <m/>
    <x v="1"/>
    <x v="0"/>
    <s v="3 - Regular"/>
    <s v="2 - Ruim"/>
    <s v="4 - Bom"/>
    <s v="4 - Bom"/>
    <s v="3 - Regular"/>
    <s v="4 - Bom"/>
    <x v="0"/>
    <s v="Siga tinha que ser mais claro pra gente usar, ele é complexo e não  é fácil identificar aquilo que precisamos. O Projudi precisa melhorar, trava muito, diariamente e fica dando erro de lentidão."/>
    <s v="Atendimentos"/>
    <s v="Comentário  415: _x000a_Siga tinha que ser mais claro pra gente usar, ele é complexo e não  é fácil identificar aquilo que precisamos. O Projudi precisa melhorar, trava muito, diariamente e fica dando erro de lentidão._x000a_* Nota Geral: 3 - Regular | Perfil: Servidora concursada ou servidor concursado | Lotação: Primeiro Grau *"/>
  </r>
  <r>
    <n v="416"/>
    <d v="2022-11-21T19:32:21"/>
    <d v="2022-11-21T19:40:07"/>
    <s v="anonymous"/>
    <m/>
    <x v="1"/>
    <x v="0"/>
    <s v="4 - Bom"/>
    <s v="4 - Bom"/>
    <s v="4 - Bom"/>
    <s v="4 - Bom"/>
    <s v="4 - Bom"/>
    <s v="4 - Bom"/>
    <x v="3"/>
    <s v="adequações necessárias, visto que todo sistema deve ser aprimorado; acho importante o Depto desenvolver cursos EJUD passando tutoriais pois entendo que nos ajudam bastante;  meu caso, que assumi recentemente função de assistente de direção e tenho visto cursos SEI, Fundo Rotativo, Siga, de modo a aprender.   _x000a_"/>
    <s v="Atendimentos"/>
    <s v="Comentário  416: _x000a_adequações necessárias, visto que todo sistema deve ser aprimorado; acho importante o Depto desenvolver cursos EJUD passando tutoriais pois entendo que nos ajudam bastante;  meu caso, que assumi recentemente função de assistente de direção e tenho visto cursos SEI, Fundo Rotativo, Siga, de modo a aprender.   _x000a__x000a_* Nota Geral: 4 - Bom | Perfil: Servidora concursada ou servidor concursado | Lotação: Primeiro Grau *"/>
  </r>
  <r>
    <n v="417"/>
    <d v="2022-11-21T19:39:44"/>
    <d v="2022-11-21T19:44:10"/>
    <s v="anonymous"/>
    <m/>
    <x v="1"/>
    <x v="1"/>
    <s v="5 - Excelente"/>
    <s v="5 - Excelente"/>
    <s v="4 - Bom"/>
    <s v="5 - Excelente"/>
    <s v="5 - Excelente"/>
    <s v="5 - Excelente"/>
    <x v="1"/>
    <s v="Quanto a pergunta 5 respondi bom, porque o balcão virtual não funciona, acho que deve ser por causa dos servidores das secretarias(varas) que não atendem, por isso não consegui avaliar o sistema. Os demais, excelentes."/>
    <s v="Atendimentos"/>
    <s v="Comentário  417: _x000a_Quanto a pergunta 5 respondi bom, porque o balcão virtual não funciona, acho que deve ser por causa dos servidores das secretarias(varas) que não atendem, por isso não consegui avaliar o sistema. Os demais, excelentes._x000a_* Nota Geral: 5 - Excelente | Perfil: Servidora concursada ou servidor concursado | Lotação: Secretaria *"/>
  </r>
  <r>
    <n v="418"/>
    <d v="2022-11-21T19:45:39"/>
    <d v="2022-11-21T19:46:24"/>
    <s v="anonymous"/>
    <m/>
    <x v="1"/>
    <x v="0"/>
    <s v="4 - Bom"/>
    <s v="5 - Excelente"/>
    <s v="4 - Bom"/>
    <s v="5 - Excelente"/>
    <s v="5 - Excelente"/>
    <s v="5 - Excelente"/>
    <x v="1"/>
    <m/>
    <m/>
    <s v=""/>
  </r>
  <r>
    <n v="419"/>
    <d v="2022-11-21T19:51:16"/>
    <d v="2022-11-21T19:53:27"/>
    <s v="anonymous"/>
    <m/>
    <x v="1"/>
    <x v="1"/>
    <s v="1 - Péssimo"/>
    <s v="2 - Ruim"/>
    <s v="4 - Bom"/>
    <s v="4 - Bom"/>
    <s v="2 - Ruim"/>
    <s v="4 - Bom"/>
    <x v="3"/>
    <s v="que os sistemas de informação fossem mais efetivos, disponibiliando informações de fato ao invés de dados puros, relatórios amigáveis com o usuário"/>
    <s v="Sistemas"/>
    <s v="Comentário  419: _x000a_que os sistemas de informação fossem mais efetivos, disponibiliando informações de fato ao invés de dados puros, relatórios amigáveis com o usuário_x000a_* Nota Geral: 4 - Bom | Perfil: Servidora concursada ou servidor concursado | Lotação: Secretaria *"/>
  </r>
  <r>
    <n v="420"/>
    <d v="2022-11-21T19:54:07"/>
    <d v="2022-11-21T19:56:27"/>
    <s v="anonymous"/>
    <m/>
    <x v="1"/>
    <x v="1"/>
    <s v="4 - Bom"/>
    <s v="4 - Bom"/>
    <s v="4 - Bom"/>
    <s v="0 - Não se aplica ou desconheço"/>
    <s v="5 - Excelente"/>
    <s v="4 - Bom"/>
    <x v="3"/>
    <m/>
    <m/>
    <s v=""/>
  </r>
  <r>
    <n v="421"/>
    <d v="2022-11-21T19:57:53"/>
    <d v="2022-11-21T20:00:17"/>
    <s v="anonymous"/>
    <m/>
    <x v="1"/>
    <x v="0"/>
    <s v="2 - Ruim"/>
    <s v="2 - Ruim"/>
    <s v="3 - Regular"/>
    <s v="4 - Bom"/>
    <s v="4 - Bom"/>
    <s v="4 - Bom"/>
    <x v="0"/>
    <s v="Dificuldades na comunicação, na solicitação de serviços e demora no atendimento do DTIC."/>
    <s v="Atendimentos"/>
    <s v="Comentário  421: _x000a_Dificuldades na comunicação, na solicitação de serviços e demora no atendimento do DTIC._x000a_* Nota Geral: 3 - Regular | Perfil: Servidora concursada ou servidor concursado | Lotação: Primeiro Grau *"/>
  </r>
  <r>
    <n v="422"/>
    <d v="2022-11-21T19:59:04"/>
    <d v="2022-11-21T20:01:00"/>
    <s v="anonymous"/>
    <m/>
    <x v="1"/>
    <x v="1"/>
    <s v="4 - Bom"/>
    <s v="4 - Bom"/>
    <s v="4 - Bom"/>
    <s v="4 - Bom"/>
    <s v="3 - Regular"/>
    <s v="3 - Regular"/>
    <x v="0"/>
    <m/>
    <m/>
    <s v=""/>
  </r>
  <r>
    <n v="423"/>
    <d v="2022-11-21T20:05:21"/>
    <d v="2022-11-21T20:06:01"/>
    <s v="anonymous"/>
    <m/>
    <x v="3"/>
    <x v="0"/>
    <s v="5 - Excelente"/>
    <s v="5 - Excelente"/>
    <s v="5 - Excelente"/>
    <s v="5 - Excelente"/>
    <s v="5 - Excelente"/>
    <s v="5 - Excelente"/>
    <x v="1"/>
    <m/>
    <m/>
    <s v=""/>
  </r>
  <r>
    <n v="424"/>
    <d v="2022-11-21T20:20:09"/>
    <d v="2022-11-21T20:20:59"/>
    <s v="anonymous"/>
    <m/>
    <x v="1"/>
    <x v="1"/>
    <s v="3 - Regular"/>
    <s v="3 - Regular"/>
    <s v="5 - Excelente"/>
    <s v="4 - Bom"/>
    <s v="4 - Bom"/>
    <s v="4 - Bom"/>
    <x v="0"/>
    <m/>
    <m/>
    <s v=""/>
  </r>
  <r>
    <n v="425"/>
    <d v="2022-11-21T20:09:36"/>
    <d v="2022-11-21T20:27:04"/>
    <s v="anonymous"/>
    <m/>
    <x v="1"/>
    <x v="0"/>
    <s v="3 - Regular"/>
    <s v="3 - Regular"/>
    <s v="3 - Regular"/>
    <s v="5 - Excelente"/>
    <s v="3 - Regular"/>
    <s v="4 - Bom"/>
    <x v="0"/>
    <s v="a) o SIGA, um Sistema que você não localiza os Sistemas que você precisa auxílio, e quando acha, você não sabe se o que você deve colocar está em solicitação (quando tem) ou se entra em erro/falha. E muitas vezes você fica clicando de item por item até ver se acha o que você quer, e quando não acha precisa abrir chamado em outra coisa para ver se consegue ser atendido._x000a_b) Hermes, deveria ter uma funcionalidade para transferir determinado bem de local, independente de qual unidade, uma Unidade remete, e a outra confirma o recebimento, não confirmou devolve o bem. Agora, o bem está na Unidade Direção do Fórum, vou transferir para a Unidade Juízo Único, a unidade deve confirmar o recebimento, assim não precisaríamos ficar cadastra aqui como não localizado, ai vai na outra unidade e cadastra o bem, principalmente o caso de equipamentos (Ex.: de Juiz, que o acompanha), poderíamos apenas transferir. E quanto ao pedido de materiais, poderia ser um pouco mais intuitivo, fiz um pedido de um bem, que ficou um ano parado, pois eu tinha concluído o pedido, porém tinha que clicar em outro botão que não tinha nada a ver. Concluiu, concluiu._x000a_c) S. Uniformizado, podia reduzir um pouco aquele monte de guias para emissão, e agrupar as funções, ou apenas pelo 02 (minha opinião). Guias do 1.º Grau, Guia do Oficial de Justiça, Guia do Juizado e Turma Recursal, Guias Agrupadas, Custas Finais, Guia do DJ 626/2018, e Guia de Prestação Pecuniária."/>
    <s v="Sistemas"/>
    <s v="Comentário  425: _x000a_a) o SIGA, um Sistema que você não localiza os Sistemas que você precisa auxílio, e quando acha, você não sabe se o que você deve colocar está em solicitação (quando tem) ou se entra em erro/falha. E muitas vezes você fica clicando de item por item até ver se acha o que você quer, e quando não acha precisa abrir chamado em outra coisa para ver se consegue ser atendido._x000a_b) Hermes, deveria ter uma funcionalidade para transferir determinado bem de local, independente de qual unidade, uma Unidade remete, e a outra confirma o recebimento, não confirmou devolve o bem. Agora, o bem está na Unidade Direção do Fórum, vou transferir para a Unidade Juízo Único, a unidade deve confirmar o recebimento, assim não precisaríamos ficar cadastra aqui como não localizado, ai vai na outra unidade e cadastra o bem, principalmente o caso de equipamentos (Ex.: de Juiz, que o acompanha), poderíamos apenas transferir. E quanto ao pedido de materiais, poderia ser um pouco mais intuitivo, fiz um pedido de um bem, que ficou um ano parado, pois eu tinha concluído o pedido, porém tinha que clicar em outro botão que não tinha nada a ver. Concluiu, concluiu._x000a_c) S. Uniformizado, podia reduzir um pouco aquele monte de guias para emissão, e agrupar as funções, ou apenas pelo 02 (minha opinião). Guias do 1.º Grau, Guia do Oficial de Justiça, Guia do Juizado e Turma Recursal, Guias Agrupadas, Custas Finais, Guia do DJ 626/2018, e Guia de Prestação Pecuniária._x000a_* Nota Geral: 3 - Regular | Perfil: Servidora concursada ou servidor concursado | Lotação: Primeiro Grau *"/>
  </r>
  <r>
    <n v="426"/>
    <d v="2022-11-21T20:53:09"/>
    <d v="2022-11-21T20:54:05"/>
    <s v="anonymous"/>
    <m/>
    <x v="1"/>
    <x v="1"/>
    <s v="4 - Bom"/>
    <s v="4 - Bom"/>
    <s v="4 - Bom"/>
    <s v="4 - Bom"/>
    <s v="4 - Bom"/>
    <s v="5 - Excelente"/>
    <x v="3"/>
    <m/>
    <m/>
    <s v=""/>
  </r>
  <r>
    <n v="427"/>
    <d v="2022-11-21T21:02:18"/>
    <d v="2022-11-21T21:03:25"/>
    <s v="anonymous"/>
    <m/>
    <x v="3"/>
    <x v="0"/>
    <s v="1 - Péssimo"/>
    <s v="4 - Bom"/>
    <s v="3 - Regular"/>
    <s v="4 - Bom"/>
    <s v="2 - Ruim"/>
    <s v="0 - Não se aplica ou desconheço"/>
    <x v="2"/>
    <m/>
    <m/>
    <s v=""/>
  </r>
  <r>
    <n v="428"/>
    <d v="2022-11-21T21:07:37"/>
    <d v="2022-11-21T21:11:48"/>
    <s v="anonymous"/>
    <m/>
    <x v="1"/>
    <x v="0"/>
    <s v="3 - Regular"/>
    <s v="3 - Regular"/>
    <s v="4 - Bom"/>
    <s v="4 - Bom"/>
    <s v="4 - Bom"/>
    <s v="0 - Não se aplica ou desconheço"/>
    <x v="3"/>
    <s v=" demora no atendimento dos chamados pelo SIGA, bem como dificuldade muitas vezes de comunicação em caso de urgência._x000a_o novo layout do SIGA ficou muito confuso, dificultando encontrar o &quot;caminho&quot; para algumas solicitações"/>
    <s v="Atendimentos"/>
    <s v="Comentário  428: _x000a_ demora no atendimento dos chamados pelo SIGA, bem como dificuldade muitas vezes de comunicação em caso de urgência._x000a_o novo layout do SIGA ficou muito confuso, dificultando encontrar o &quot;caminho&quot; para algumas solicitações_x000a_* Nota Geral: 4 - Bom | Perfil: Servidora concursada ou servidor concursado | Lotação: Primeiro Grau *"/>
  </r>
  <r>
    <n v="429"/>
    <d v="2022-11-21T21:44:24"/>
    <d v="2022-11-21T21:45:46"/>
    <s v="anonymous"/>
    <m/>
    <x v="3"/>
    <x v="0"/>
    <s v="5 - Excelente"/>
    <s v="4 - Bom"/>
    <s v="4 - Bom"/>
    <s v="5 - Excelente"/>
    <s v="4 - Bom"/>
    <s v="5 - Excelente"/>
    <x v="1"/>
    <m/>
    <m/>
    <s v=""/>
  </r>
  <r>
    <n v="430"/>
    <d v="2022-11-21T21:45:12"/>
    <d v="2022-11-21T21:48:02"/>
    <s v="anonymous"/>
    <m/>
    <x v="1"/>
    <x v="2"/>
    <s v="4 - Bom"/>
    <s v="3 - Regular"/>
    <s v="5 - Excelente"/>
    <s v="5 - Excelente"/>
    <s v="4 - Bom"/>
    <s v="0 - Não se aplica ou desconheço"/>
    <x v="3"/>
    <s v="A base de informações ao usuário poderia ser melhor sistematizada para consulta, mantendo-se o conteúdo e os tutoriais atualizados."/>
    <s v="Sistemas"/>
    <s v="Comentário  430: _x000a_A base de informações ao usuário poderia ser melhor sistematizada para consulta, mantendo-se o conteúdo e os tutoriais atualizados._x000a_* Nota Geral: 4 - Bom | Perfil: Servidora concursada ou servidor concursado | Lotação: Segundo Grau *"/>
  </r>
  <r>
    <n v="431"/>
    <d v="2022-11-21T21:55:40"/>
    <d v="2022-11-21T21:57:09"/>
    <s v="anonymous"/>
    <m/>
    <x v="1"/>
    <x v="0"/>
    <s v="3 - Regular"/>
    <s v="3 - Regular"/>
    <s v="3 - Regular"/>
    <s v="2 - Ruim"/>
    <s v="3 - Regular"/>
    <s v="3 - Regular"/>
    <x v="0"/>
    <m/>
    <m/>
    <s v=""/>
  </r>
  <r>
    <n v="432"/>
    <d v="2022-11-21T22:15:32"/>
    <d v="2022-11-21T22:16:56"/>
    <s v="anonymous"/>
    <m/>
    <x v="1"/>
    <x v="1"/>
    <s v="4 - Bom"/>
    <s v="4 - Bom"/>
    <s v="5 - Excelente"/>
    <s v="5 - Excelente"/>
    <s v="5 - Excelente"/>
    <s v="5 - Excelente"/>
    <x v="1"/>
    <m/>
    <m/>
    <s v=""/>
  </r>
  <r>
    <n v="433"/>
    <d v="2022-11-21T22:27:57"/>
    <d v="2022-11-21T22:29:11"/>
    <s v="anonymous"/>
    <m/>
    <x v="0"/>
    <x v="2"/>
    <s v="4 - Bom"/>
    <s v="4 - Bom"/>
    <s v="5 - Excelente"/>
    <s v="5 - Excelente"/>
    <s v="3 - Regular"/>
    <s v="5 - Excelente"/>
    <x v="3"/>
    <m/>
    <m/>
    <s v=""/>
  </r>
  <r>
    <n v="434"/>
    <d v="2022-11-21T22:37:20"/>
    <d v="2022-11-21T22:41:48"/>
    <s v="anonymous"/>
    <m/>
    <x v="1"/>
    <x v="0"/>
    <s v="2 - Ruim"/>
    <s v="2 - Ruim"/>
    <s v="3 - Regular"/>
    <s v="4 - Bom"/>
    <s v="3 - Regular"/>
    <s v="3 - Regular"/>
    <x v="2"/>
    <s v="Há anos que os servidores suplicam por sistemas que dialoguem melhor. Ex, Projudi, Athos e Edj Já cansamos de deixar comentários nesse sentido. Não bastasse isso, o sistema SIGA veio para tornar tudo mais confuso e demorado. Para cada novo servidor ou estagiário perdemos um tempo precioso tentando indicar todos os sistemas necessários. Por favor, coloquem os servidores do DTIC para trabalhar um tempo no primeiro grau movimentando processos e certamente os problemas que temos hoje deixariam de existir."/>
    <s v="Sistemas"/>
    <s v="Comentário  434: _x000a_Há anos que os servidores suplicam por sistemas que dialoguem melhor. Ex, Projudi, Athos e Edj Já cansamos de deixar comentários nesse sentido. Não bastasse isso, o sistema SIGA veio para tornar tudo mais confuso e demorado. Para cada novo servidor ou estagiário perdemos um tempo precioso tentando indicar todos os sistemas necessários. Por favor, coloquem os servidores do DTIC para trabalhar um tempo no primeiro grau movimentando processos e certamente os problemas que temos hoje deixariam de existir._x000a_* Nota Geral: 2 - Ruim | Perfil: Servidora concursada ou servidor concursado | Lotação: Primeiro Grau *"/>
  </r>
  <r>
    <n v="435"/>
    <d v="2022-11-22T00:14:53"/>
    <d v="2022-11-22T00:15:41"/>
    <s v="anonymous"/>
    <m/>
    <x v="1"/>
    <x v="0"/>
    <s v="5 - Excelente"/>
    <s v="5 - Excelente"/>
    <s v="5 - Excelente"/>
    <s v="4 - Bom"/>
    <s v="5 - Excelente"/>
    <s v="5 - Excelente"/>
    <x v="1"/>
    <m/>
    <m/>
    <s v=""/>
  </r>
  <r>
    <n v="436"/>
    <d v="2022-11-22T07:12:55"/>
    <d v="2022-11-22T07:13:57"/>
    <s v="anonymous"/>
    <m/>
    <x v="1"/>
    <x v="2"/>
    <s v="5 - Excelente"/>
    <s v="0 - Não se aplica ou desconheço"/>
    <s v="5 - Excelente"/>
    <s v="5 - Excelente"/>
    <s v="4 - Bom"/>
    <s v="5 - Excelente"/>
    <x v="1"/>
    <m/>
    <m/>
    <s v=""/>
  </r>
  <r>
    <n v="437"/>
    <d v="2022-11-22T07:30:05"/>
    <d v="2022-11-22T07:32:34"/>
    <s v="anonymous"/>
    <m/>
    <x v="1"/>
    <x v="0"/>
    <s v="4 - Bom"/>
    <s v="4 - Bom"/>
    <s v="5 - Excelente"/>
    <s v="4 - Bom"/>
    <s v="4 - Bom"/>
    <s v="4 - Bom"/>
    <x v="3"/>
    <m/>
    <m/>
    <s v=""/>
  </r>
  <r>
    <n v="438"/>
    <d v="2022-11-22T07:37:43"/>
    <d v="2022-11-22T07:39:24"/>
    <s v="anonymous"/>
    <m/>
    <x v="1"/>
    <x v="1"/>
    <s v="3 - Regular"/>
    <s v="3 - Regular"/>
    <s v="3 - Regular"/>
    <s v="4 - Bom"/>
    <s v="4 - Bom"/>
    <s v="4 - Bom"/>
    <x v="3"/>
    <m/>
    <m/>
    <s v=""/>
  </r>
  <r>
    <n v="439"/>
    <d v="2022-11-22T07:43:56"/>
    <d v="2022-11-22T07:44:26"/>
    <s v="anonymous"/>
    <m/>
    <x v="3"/>
    <x v="0"/>
    <s v="5 - Excelente"/>
    <s v="5 - Excelente"/>
    <s v="5 - Excelente"/>
    <s v="5 - Excelente"/>
    <s v="5 - Excelente"/>
    <s v="5 - Excelente"/>
    <x v="1"/>
    <m/>
    <m/>
    <s v=""/>
  </r>
  <r>
    <n v="440"/>
    <d v="2022-11-22T07:48:28"/>
    <d v="2022-11-22T07:49:24"/>
    <s v="anonymous"/>
    <m/>
    <x v="1"/>
    <x v="0"/>
    <s v="3 - Regular"/>
    <s v="4 - Bom"/>
    <s v="4 - Bom"/>
    <s v="2 - Ruim"/>
    <s v="5 - Excelente"/>
    <s v="5 - Excelente"/>
    <x v="0"/>
    <m/>
    <m/>
    <s v=""/>
  </r>
  <r>
    <n v="441"/>
    <d v="2022-11-22T08:30:33"/>
    <d v="2022-11-22T08:33:03"/>
    <s v="anonymous"/>
    <m/>
    <x v="1"/>
    <x v="0"/>
    <s v="5 - Excelente"/>
    <s v="5 - Excelente"/>
    <s v="5 - Excelente"/>
    <s v="5 - Excelente"/>
    <s v="5 - Excelente"/>
    <s v="5 - Excelente"/>
    <x v="1"/>
    <m/>
    <m/>
    <s v=""/>
  </r>
  <r>
    <n v="442"/>
    <d v="2022-11-22T08:38:20"/>
    <d v="2022-11-22T08:39:17"/>
    <s v="anonymous"/>
    <m/>
    <x v="3"/>
    <x v="0"/>
    <s v="4 - Bom"/>
    <s v="5 - Excelente"/>
    <s v="5 - Excelente"/>
    <s v="5 - Excelente"/>
    <s v="5 - Excelente"/>
    <s v="5 - Excelente"/>
    <x v="1"/>
    <m/>
    <m/>
    <s v=""/>
  </r>
  <r>
    <n v="443"/>
    <d v="2022-11-22T08:41:18"/>
    <d v="2022-11-22T08:42:02"/>
    <s v="anonymous"/>
    <m/>
    <x v="3"/>
    <x v="0"/>
    <s v="4 - Bom"/>
    <s v="5 - Excelente"/>
    <s v="5 - Excelente"/>
    <s v="3 - Regular"/>
    <s v="3 - Regular"/>
    <s v="4 - Bom"/>
    <x v="3"/>
    <m/>
    <m/>
    <s v=""/>
  </r>
  <r>
    <n v="444"/>
    <d v="2022-11-22T08:43:26"/>
    <d v="2022-11-22T08:45:58"/>
    <s v="anonymous"/>
    <m/>
    <x v="3"/>
    <x v="0"/>
    <s v="5 - Excelente"/>
    <s v="5 - Excelente"/>
    <s v="5 - Excelente"/>
    <s v="4 - Bom"/>
    <s v="4 - Bom"/>
    <s v="5 - Excelente"/>
    <x v="1"/>
    <m/>
    <m/>
    <s v=""/>
  </r>
  <r>
    <n v="445"/>
    <d v="2022-11-22T09:01:29"/>
    <d v="2022-11-22T09:02:39"/>
    <s v="anonymous"/>
    <m/>
    <x v="4"/>
    <x v="0"/>
    <s v="4 - Bom"/>
    <s v="3 - Regular"/>
    <s v="5 - Excelente"/>
    <s v="0 - Não se aplica ou desconheço"/>
    <s v="4 - Bom"/>
    <s v="4 - Bom"/>
    <x v="3"/>
    <m/>
    <m/>
    <s v=""/>
  </r>
  <r>
    <n v="446"/>
    <d v="2022-11-22T09:02:30"/>
    <d v="2022-11-22T09:03:30"/>
    <s v="anonymous"/>
    <m/>
    <x v="3"/>
    <x v="0"/>
    <s v="5 - Excelente"/>
    <s v="4 - Bom"/>
    <s v="5 - Excelente"/>
    <s v="5 - Excelente"/>
    <s v="3 - Regular"/>
    <s v="4 - Bom"/>
    <x v="3"/>
    <m/>
    <m/>
    <s v=""/>
  </r>
  <r>
    <n v="447"/>
    <d v="2022-11-22T09:08:27"/>
    <d v="2022-11-22T09:09:26"/>
    <s v="anonymous"/>
    <m/>
    <x v="0"/>
    <x v="0"/>
    <s v="5 - Excelente"/>
    <s v="4 - Bom"/>
    <s v="5 - Excelente"/>
    <s v="4 - Bom"/>
    <s v="4 - Bom"/>
    <s v="5 - Excelente"/>
    <x v="1"/>
    <m/>
    <m/>
    <s v=""/>
  </r>
  <r>
    <n v="448"/>
    <d v="2022-11-22T09:33:35"/>
    <d v="2022-11-22T09:34:46"/>
    <s v="anonymous"/>
    <m/>
    <x v="1"/>
    <x v="0"/>
    <s v="5 - Excelente"/>
    <s v="3 - Regular"/>
    <s v="5 - Excelente"/>
    <s v="2 - Ruim"/>
    <s v="5 - Excelente"/>
    <s v="3 - Regular"/>
    <x v="0"/>
    <m/>
    <m/>
    <s v=""/>
  </r>
  <r>
    <n v="449"/>
    <d v="2022-11-22T09:37:36"/>
    <d v="2022-11-22T09:38:44"/>
    <s v="anonymous"/>
    <m/>
    <x v="4"/>
    <x v="0"/>
    <s v="4 - Bom"/>
    <s v="5 - Excelente"/>
    <s v="3 - Regular"/>
    <s v="4 - Bom"/>
    <s v="5 - Excelente"/>
    <s v="5 - Excelente"/>
    <x v="1"/>
    <m/>
    <m/>
    <s v=""/>
  </r>
  <r>
    <n v="450"/>
    <d v="2022-11-22T09:37:08"/>
    <d v="2022-11-22T09:43:30"/>
    <s v="anonymous"/>
    <m/>
    <x v="0"/>
    <x v="2"/>
    <s v="5 - Excelente"/>
    <s v="5 - Excelente"/>
    <s v="5 - Excelente"/>
    <s v="5 - Excelente"/>
    <s v="5 - Excelente"/>
    <s v="5 - Excelente"/>
    <x v="1"/>
    <s v="Sem sugestões"/>
    <m/>
    <s v="Comentário  450: _x000a_Sem sugestões_x000a_* Nota Geral: 5 - Excelente | Perfil: Magistrada ou magistrado | Lotação: Segundo Grau *"/>
  </r>
  <r>
    <n v="451"/>
    <d v="2022-11-22T09:55:19"/>
    <d v="2022-11-22T09:55:54"/>
    <s v="anonymous"/>
    <m/>
    <x v="4"/>
    <x v="0"/>
    <s v="3 - Regular"/>
    <s v="1 - Péssimo"/>
    <s v="1 - Péssimo"/>
    <s v="3 - Regular"/>
    <s v="2 - Ruim"/>
    <s v="2 - Ruim"/>
    <x v="2"/>
    <m/>
    <m/>
    <s v=""/>
  </r>
  <r>
    <n v="452"/>
    <d v="2022-11-22T10:12:40"/>
    <d v="2022-11-22T10:13:40"/>
    <s v="anonymous"/>
    <m/>
    <x v="1"/>
    <x v="0"/>
    <s v="5 - Excelente"/>
    <s v="5 - Excelente"/>
    <s v="5 - Excelente"/>
    <s v="4 - Bom"/>
    <s v="5 - Excelente"/>
    <s v="5 - Excelente"/>
    <x v="1"/>
    <m/>
    <m/>
    <s v=""/>
  </r>
  <r>
    <n v="453"/>
    <d v="2022-11-22T10:13:31"/>
    <d v="2022-11-22T10:14:55"/>
    <s v="anonymous"/>
    <m/>
    <x v="3"/>
    <x v="2"/>
    <s v="5 - Excelente"/>
    <s v="5 - Excelente"/>
    <s v="5 - Excelente"/>
    <s v="5 - Excelente"/>
    <s v="4 - Bom"/>
    <s v="5 - Excelente"/>
    <x v="1"/>
    <s v="melhorar a edição dos projetos de voto no Projudi."/>
    <s v="Projudi"/>
    <s v="Comentário  453: _x000a_melhorar a edição dos projetos de voto no Projudi._x000a_* Nota Geral: 5 - Excelente | Perfil: Servidora ou servidor ocupante de cargo em comissão | Lotação: Segundo Grau *"/>
  </r>
  <r>
    <n v="454"/>
    <d v="2022-11-22T10:13:30"/>
    <d v="2022-11-22T10:18:12"/>
    <s v="anonymous"/>
    <m/>
    <x v="1"/>
    <x v="0"/>
    <s v="5 - Excelente"/>
    <s v="4 - Bom"/>
    <s v="4 - Bom"/>
    <s v="0 - Não se aplica ou desconheço"/>
    <s v="5 - Excelente"/>
    <s v="4 - Bom"/>
    <x v="1"/>
    <m/>
    <m/>
    <s v=""/>
  </r>
  <r>
    <n v="455"/>
    <d v="2022-11-22T10:15:14"/>
    <d v="2022-11-22T10:22:01"/>
    <s v="anonymous"/>
    <m/>
    <x v="1"/>
    <x v="0"/>
    <s v="0 - Não se aplica ou desconheço"/>
    <s v="0 - Não se aplica ou desconheço"/>
    <s v="0 - Não se aplica ou desconheço"/>
    <s v="4 - Bom"/>
    <s v="3 - Regular"/>
    <s v="4 - Bom"/>
    <x v="3"/>
    <s v="Os sistemas projudi e SEEU poderiam ser mais intuitivos, com menos botões de confirmação de envio de informação não essenciais, o que tornaria a operação mais rápida._x000a_No sistema SEEU poderia ser adicionado o botão &quot;juntar documento&quot;, como no sistema projudi, que fica na tela de devolução de mandados do oficial de justiça."/>
    <s v="Projudi"/>
    <s v="Comentário  455: _x000a_Os sistemas projudi e SEEU poderiam ser mais intuitivos, com menos botões de confirmação de envio de informação não essenciais, o que tornaria a operação mais rápida._x000a_No sistema SEEU poderia ser adicionado o botão &quot;juntar documento&quot;, como no sistema projudi, que fica na tela de devolução de mandados do oficial de justiça._x000a_* Nota Geral: 4 - Bom | Perfil: Servidora concursada ou servidor concursado | Lotação: Primeiro Grau *"/>
  </r>
  <r>
    <n v="456"/>
    <d v="2022-11-22T10:24:04"/>
    <d v="2022-11-22T10:25:01"/>
    <s v="anonymous"/>
    <m/>
    <x v="1"/>
    <x v="0"/>
    <s v="4 - Bom"/>
    <s v="4 - Bom"/>
    <s v="4 - Bom"/>
    <s v="4 - Bom"/>
    <s v="5 - Excelente"/>
    <s v="5 - Excelente"/>
    <x v="3"/>
    <m/>
    <m/>
    <s v=""/>
  </r>
  <r>
    <n v="457"/>
    <d v="2022-11-22T10:26:03"/>
    <d v="2022-11-22T10:26:56"/>
    <s v="anonymous"/>
    <m/>
    <x v="3"/>
    <x v="0"/>
    <s v="4 - Bom"/>
    <s v="4 - Bom"/>
    <s v="3 - Regular"/>
    <s v="3 - Regular"/>
    <s v="4 - Bom"/>
    <s v="4 - Bom"/>
    <x v="3"/>
    <m/>
    <m/>
    <s v=""/>
  </r>
  <r>
    <n v="458"/>
    <d v="2022-11-22T10:22:40"/>
    <d v="2022-11-22T10:29:02"/>
    <s v="anonymous"/>
    <m/>
    <x v="0"/>
    <x v="0"/>
    <s v="4 - Bom"/>
    <s v="4 - Bom"/>
    <s v="5 - Excelente"/>
    <s v="4 - Bom"/>
    <s v="4 - Bom"/>
    <s v="5 - Excelente"/>
    <x v="3"/>
    <s v="1) Sobre os &quot;canais de comunicação&quot;, é imprescindível e urgente que o DTIC tenha um sistema de plantão, haja vista as inúmeras ocorrências durante o período de plantão judiciário em que servidores e magistrados ficam à mercê de eventuais problemas técnicos, prejudicando a prestação jurisdicional; _x000a__x000a_2) a infraestrutura e o sistema de informação, de uma forma geral, são excelentes, quando em bom funcionamente. Porém, é recorrente a lentidão e indisponibilidade dos sistemas (especialmente o Projudi) e queda da rede nos fóruns, inviabilizando totalmente o trabalho, o que é inaceitável e requer solução urgente. "/>
    <s v="Plantão | Sistemas"/>
    <s v="Comentário  458: _x000a_1) Sobre os &quot;canais de comunicação&quot;, é imprescindível e urgente que o DTIC tenha um sistema de plantão, haja vista as inúmeras ocorrências durante o período de plantão judiciário em que servidores e magistrados ficam à mercê de eventuais problemas técnicos, prejudicando a prestação jurisdicional; _x000a__x000a_2) a infraestrutura e o sistema de informação, de uma forma geral, são excelentes, quando em bom funcionamente. Porém, é recorrente a lentidão e indisponibilidade dos sistemas (especialmente o Projudi) e queda da rede nos fóruns, inviabilizando totalmente o trabalho, o que é inaceitável e requer solução urgente. _x000a_* Nota Geral: 4 - Bom | Perfil: Magistrada ou magistrado | Lotação: Primeiro Grau *"/>
  </r>
  <r>
    <n v="459"/>
    <d v="2022-11-22T10:40:50"/>
    <d v="2022-11-22T10:42:36"/>
    <s v="anonymous"/>
    <m/>
    <x v="1"/>
    <x v="0"/>
    <s v="4 - Bom"/>
    <s v="4 - Bom"/>
    <s v="4 - Bom"/>
    <s v="5 - Excelente"/>
    <s v="4 - Bom"/>
    <s v="5 - Excelente"/>
    <x v="3"/>
    <m/>
    <m/>
    <s v=""/>
  </r>
  <r>
    <n v="460"/>
    <d v="2022-11-22T10:55:16"/>
    <d v="2022-11-22T10:56:15"/>
    <s v="anonymous"/>
    <m/>
    <x v="1"/>
    <x v="1"/>
    <s v="3 - Regular"/>
    <s v="4 - Bom"/>
    <s v="4 - Bom"/>
    <s v="5 - Excelente"/>
    <s v="4 - Bom"/>
    <s v="5 - Excelente"/>
    <x v="3"/>
    <m/>
    <m/>
    <s v=""/>
  </r>
  <r>
    <n v="461"/>
    <d v="2022-11-22T11:02:36"/>
    <d v="2022-11-22T11:04:37"/>
    <s v="anonymous"/>
    <m/>
    <x v="4"/>
    <x v="1"/>
    <s v="5 - Excelente"/>
    <s v="5 - Excelente"/>
    <s v="5 - Excelente"/>
    <s v="5 - Excelente"/>
    <s v="4 - Bom"/>
    <s v="5 - Excelente"/>
    <x v="1"/>
    <s v="Atender com maior agilidade as solicitações efetuadas em relação a aprimoramento do Sistema Projudi."/>
    <s v="Projudi"/>
    <s v="Comentário  461: _x000a_Atender com maior agilidade as solicitações efetuadas em relação a aprimoramento do Sistema Projudi._x000a_* Nota Geral: 5 - Excelente | Perfil: Serventuário ou foro extrajudicial   | Lotação: Secretaria *"/>
  </r>
  <r>
    <n v="462"/>
    <d v="2022-11-22T11:09:19"/>
    <d v="2022-11-22T11:10:53"/>
    <s v="anonymous"/>
    <m/>
    <x v="3"/>
    <x v="1"/>
    <s v="4 - Bom"/>
    <s v="4 - Bom"/>
    <s v="4 - Bom"/>
    <s v="4 - Bom"/>
    <s v="4 - Bom"/>
    <s v="4 - Bom"/>
    <x v="3"/>
    <m/>
    <m/>
    <s v=""/>
  </r>
  <r>
    <n v="463"/>
    <d v="2022-11-22T11:11:20"/>
    <d v="2022-11-22T11:12:30"/>
    <s v="anonymous"/>
    <m/>
    <x v="1"/>
    <x v="1"/>
    <s v="4 - Bom"/>
    <s v="4 - Bom"/>
    <s v="0 - Não se aplica ou desconheço"/>
    <s v="3 - Regular"/>
    <s v="4 - Bom"/>
    <s v="4 - Bom"/>
    <x v="3"/>
    <m/>
    <m/>
    <s v=""/>
  </r>
  <r>
    <n v="464"/>
    <d v="2022-11-22T11:20:51"/>
    <d v="2022-11-22T11:22:56"/>
    <s v="anonymous"/>
    <m/>
    <x v="3"/>
    <x v="0"/>
    <s v="4 - Bom"/>
    <s v="0 - Não se aplica ou desconheço"/>
    <s v="5 - Excelente"/>
    <s v="4 - Bom"/>
    <s v="3 - Regular"/>
    <s v="0 - Não se aplica ou desconheço"/>
    <x v="3"/>
    <m/>
    <m/>
    <s v=""/>
  </r>
  <r>
    <n v="465"/>
    <d v="2022-11-22T11:21:05"/>
    <d v="2022-11-22T11:23:08"/>
    <s v="anonymous"/>
    <m/>
    <x v="0"/>
    <x v="0"/>
    <s v="3 - Regular"/>
    <s v="5 - Excelente"/>
    <s v="5 - Excelente"/>
    <s v="5 - Excelente"/>
    <s v="4 - Bom"/>
    <s v="5 - Excelente"/>
    <x v="1"/>
    <s v="O DTIC poderia reavaliar o Projudi e em especial as informações quanto aos processos urgentes "/>
    <s v="Projudi"/>
    <s v="Comentário  465: _x000a_O DTIC poderia reavaliar o Projudi e em especial as informações quanto aos processos urgentes _x000a_* Nota Geral: 5 - Excelente | Perfil: Magistrada ou magistrado | Lotação: Primeiro Grau *"/>
  </r>
  <r>
    <n v="466"/>
    <d v="2022-11-22T11:23:55"/>
    <d v="2022-11-22T11:25:04"/>
    <s v="anonymous"/>
    <m/>
    <x v="3"/>
    <x v="2"/>
    <s v="4 - Bom"/>
    <s v="4 - Bom"/>
    <s v="5 - Excelente"/>
    <s v="4 - Bom"/>
    <s v="4 - Bom"/>
    <s v="4 - Bom"/>
    <x v="3"/>
    <m/>
    <m/>
    <s v=""/>
  </r>
  <r>
    <n v="467"/>
    <d v="2022-11-22T11:29:14"/>
    <d v="2022-11-22T11:31:10"/>
    <s v="anonymous"/>
    <m/>
    <x v="3"/>
    <x v="0"/>
    <s v="5 - Excelente"/>
    <s v="5 - Excelente"/>
    <s v="3 - Regular"/>
    <s v="3 - Regular"/>
    <s v="4 - Bom"/>
    <s v="5 - Excelente"/>
    <x v="3"/>
    <s v="Computadores melhores."/>
    <s v="Equipamentos"/>
    <s v="Comentário  467: _x000a_Computadores melhores._x000a_* Nota Geral: 4 - Bom | Perfil: Servidora ou servidor ocupante de cargo em comissão | Lotação: Primeiro Grau *"/>
  </r>
  <r>
    <n v="468"/>
    <d v="2022-11-22T11:34:05"/>
    <d v="2022-11-22T11:38:18"/>
    <s v="anonymous"/>
    <m/>
    <x v="1"/>
    <x v="0"/>
    <s v="4 - Bom"/>
    <s v="4 - Bom"/>
    <s v="3 - Regular"/>
    <s v="5 - Excelente"/>
    <s v="4 - Bom"/>
    <s v="5 - Excelente"/>
    <x v="3"/>
    <m/>
    <m/>
    <s v=""/>
  </r>
  <r>
    <n v="469"/>
    <d v="2022-11-22T11:43:16"/>
    <d v="2022-11-22T11:43:53"/>
    <s v="anonymous"/>
    <m/>
    <x v="1"/>
    <x v="1"/>
    <s v="5 - Excelente"/>
    <s v="5 - Excelente"/>
    <s v="5 - Excelente"/>
    <s v="5 - Excelente"/>
    <s v="5 - Excelente"/>
    <s v="5 - Excelente"/>
    <x v="1"/>
    <m/>
    <m/>
    <s v=""/>
  </r>
  <r>
    <n v="470"/>
    <d v="2022-11-22T11:44:03"/>
    <d v="2022-11-22T11:45:08"/>
    <s v="anonymous"/>
    <m/>
    <x v="1"/>
    <x v="0"/>
    <s v="5 - Excelente"/>
    <s v="5 - Excelente"/>
    <s v="5 - Excelente"/>
    <s v="5 - Excelente"/>
    <s v="5 - Excelente"/>
    <s v="5 - Excelente"/>
    <x v="1"/>
    <m/>
    <m/>
    <s v=""/>
  </r>
  <r>
    <n v="471"/>
    <d v="2022-11-22T11:48:39"/>
    <d v="2022-11-22T11:49:21"/>
    <s v="anonymous"/>
    <m/>
    <x v="3"/>
    <x v="0"/>
    <s v="4 - Bom"/>
    <s v="3 - Regular"/>
    <s v="4 - Bom"/>
    <s v="4 - Bom"/>
    <s v="4 - Bom"/>
    <s v="4 - Bom"/>
    <x v="3"/>
    <m/>
    <m/>
    <s v=""/>
  </r>
  <r>
    <n v="472"/>
    <d v="2022-11-22T11:50:09"/>
    <d v="2022-11-22T11:51:00"/>
    <s v="anonymous"/>
    <m/>
    <x v="0"/>
    <x v="2"/>
    <s v="4 - Bom"/>
    <s v="4 - Bom"/>
    <s v="4 - Bom"/>
    <s v="3 - Regular"/>
    <s v="4 - Bom"/>
    <s v="5 - Excelente"/>
    <x v="3"/>
    <m/>
    <m/>
    <s v=""/>
  </r>
  <r>
    <n v="473"/>
    <d v="2022-11-22T11:54:52"/>
    <d v="2022-11-22T11:56:24"/>
    <s v="anonymous"/>
    <m/>
    <x v="1"/>
    <x v="0"/>
    <s v="4 - Bom"/>
    <s v="4 - Bom"/>
    <s v="4 - Bom"/>
    <s v="4 - Bom"/>
    <s v="4 - Bom"/>
    <s v="4 - Bom"/>
    <x v="3"/>
    <m/>
    <m/>
    <s v=""/>
  </r>
  <r>
    <n v="474"/>
    <d v="2022-11-22T12:02:23"/>
    <d v="2022-11-22T12:03:13"/>
    <s v="anonymous"/>
    <m/>
    <x v="1"/>
    <x v="0"/>
    <s v="4 - Bom"/>
    <s v="4 - Bom"/>
    <s v="4 - Bom"/>
    <s v="3 - Regular"/>
    <s v="4 - Bom"/>
    <s v="4 - Bom"/>
    <x v="3"/>
    <m/>
    <m/>
    <s v=""/>
  </r>
  <r>
    <n v="475"/>
    <d v="2022-11-22T12:02:59"/>
    <d v="2022-11-22T12:03:49"/>
    <s v="anonymous"/>
    <m/>
    <x v="3"/>
    <x v="0"/>
    <s v="0 - Não se aplica ou desconheço"/>
    <s v="4 - Bom"/>
    <s v="0 - Não se aplica ou desconheço"/>
    <s v="4 - Bom"/>
    <s v="4 - Bom"/>
    <s v="4 - Bom"/>
    <x v="3"/>
    <m/>
    <m/>
    <s v=""/>
  </r>
  <r>
    <n v="476"/>
    <d v="2022-11-22T12:04:17"/>
    <d v="2022-11-22T12:05:28"/>
    <s v="anonymous"/>
    <m/>
    <x v="3"/>
    <x v="2"/>
    <s v="5 - Excelente"/>
    <s v="4 - Bom"/>
    <s v="5 - Excelente"/>
    <s v="5 - Excelente"/>
    <s v="5 - Excelente"/>
    <s v="5 - Excelente"/>
    <x v="1"/>
    <m/>
    <m/>
    <s v=""/>
  </r>
  <r>
    <n v="477"/>
    <d v="2022-11-22T12:04:41"/>
    <d v="2022-11-22T12:06:09"/>
    <s v="anonymous"/>
    <m/>
    <x v="3"/>
    <x v="0"/>
    <s v="5 - Excelente"/>
    <s v="5 - Excelente"/>
    <s v="5 - Excelente"/>
    <s v="5 - Excelente"/>
    <s v="4 - Bom"/>
    <s v="5 - Excelente"/>
    <x v="1"/>
    <s v="O projudi dos assessores poderia ser como dos Magistrados, em que há a mesa que aponta os urgentes, tendo em vista que os assessores perdem tempo entrando em todas as varas para verificar. "/>
    <s v="Projudi"/>
    <s v="Comentário  477: _x000a_O projudi dos assessores poderia ser como dos Magistrados, em que há a mesa que aponta os urgentes, tendo em vista que os assessores perdem tempo entrando em todas as varas para verificar. _x000a_* Nota Geral: 5 - Excelente | Perfil: Servidora ou servidor ocupante de cargo em comissão | Lotação: Primeiro Grau *"/>
  </r>
  <r>
    <n v="478"/>
    <d v="2022-11-22T12:05:43"/>
    <d v="2022-11-22T12:06:37"/>
    <s v="anonymous"/>
    <m/>
    <x v="3"/>
    <x v="2"/>
    <s v="5 - Excelente"/>
    <s v="4 - Bom"/>
    <s v="4 - Bom"/>
    <s v="5 - Excelente"/>
    <s v="4 - Bom"/>
    <s v="5 - Excelente"/>
    <x v="1"/>
    <m/>
    <m/>
    <s v=""/>
  </r>
  <r>
    <n v="479"/>
    <d v="2022-11-22T12:05:28"/>
    <d v="2022-11-22T12:06:40"/>
    <s v="anonymous"/>
    <m/>
    <x v="3"/>
    <x v="0"/>
    <s v="5 - Excelente"/>
    <s v="4 - Bom"/>
    <s v="5 - Excelente"/>
    <s v="5 - Excelente"/>
    <s v="4 - Bom"/>
    <s v="5 - Excelente"/>
    <x v="1"/>
    <m/>
    <m/>
    <s v=""/>
  </r>
  <r>
    <n v="480"/>
    <d v="2022-11-22T12:06:44"/>
    <d v="2022-11-22T12:08:17"/>
    <s v="anonymous"/>
    <m/>
    <x v="3"/>
    <x v="0"/>
    <s v="3 - Regular"/>
    <s v="1 - Péssimo"/>
    <s v="5 - Excelente"/>
    <s v="2 - Ruim"/>
    <s v="2 - Ruim"/>
    <s v="4 - Bom"/>
    <x v="0"/>
    <m/>
    <m/>
    <s v=""/>
  </r>
  <r>
    <n v="481"/>
    <d v="2022-11-22T12:06:57"/>
    <d v="2022-11-22T12:08:37"/>
    <s v="anonymous"/>
    <m/>
    <x v="1"/>
    <x v="0"/>
    <s v="0 - Não se aplica ou desconheço"/>
    <s v="0 - Não se aplica ou desconheço"/>
    <s v="0 - Não se aplica ou desconheço"/>
    <s v="4 - Bom"/>
    <s v="3 - Regular"/>
    <s v="4 - Bom"/>
    <x v="2"/>
    <s v="Sinto que falta a informação de suporte chegar até as comarcas do interior. Pelo menos onde trabalho, ninguém sabe como buscar suporte quando há problemas com TI."/>
    <s v="Atendimentos"/>
    <s v="Comentário  481: _x000a_Sinto que falta a informação de suporte chegar até as comarcas do interior. Pelo menos onde trabalho, ninguém sabe como buscar suporte quando há problemas com TI._x000a_* Nota Geral: 2 - Ruim | Perfil: Servidora concursada ou servidor concursado | Lotação: Primeiro Grau *"/>
  </r>
  <r>
    <n v="482"/>
    <d v="2022-11-22T11:58:40"/>
    <d v="2022-11-22T12:09:43"/>
    <s v="anonymous"/>
    <m/>
    <x v="1"/>
    <x v="1"/>
    <s v="3 - Regular"/>
    <s v="3 - Regular"/>
    <s v="4 - Bom"/>
    <s v="4 - Bom"/>
    <s v="3 - Regular"/>
    <s v="4 - Bom"/>
    <x v="0"/>
    <m/>
    <m/>
    <s v=""/>
  </r>
  <r>
    <n v="483"/>
    <d v="2022-11-22T12:09:07"/>
    <d v="2022-11-22T12:10:06"/>
    <s v="anonymous"/>
    <m/>
    <x v="3"/>
    <x v="0"/>
    <s v="5 - Excelente"/>
    <s v="5 - Excelente"/>
    <s v="5 - Excelente"/>
    <s v="5 - Excelente"/>
    <s v="5 - Excelente"/>
    <s v="5 - Excelente"/>
    <x v="1"/>
    <m/>
    <m/>
    <s v=""/>
  </r>
  <r>
    <n v="484"/>
    <d v="2022-11-22T12:10:08"/>
    <d v="2022-11-22T12:10:36"/>
    <s v="anonymous"/>
    <m/>
    <x v="0"/>
    <x v="0"/>
    <s v="4 - Bom"/>
    <s v="4 - Bom"/>
    <s v="4 - Bom"/>
    <s v="4 - Bom"/>
    <s v="4 - Bom"/>
    <s v="4 - Bom"/>
    <x v="3"/>
    <m/>
    <m/>
    <s v=""/>
  </r>
  <r>
    <n v="485"/>
    <d v="2022-11-22T12:10:54"/>
    <d v="2022-11-22T12:12:32"/>
    <s v="anonymous"/>
    <m/>
    <x v="3"/>
    <x v="0"/>
    <s v="4 - Bom"/>
    <s v="4 - Bom"/>
    <s v="5 - Excelente"/>
    <s v="5 - Excelente"/>
    <s v="5 - Excelente"/>
    <s v="0 - Não se aplica ou desconheço"/>
    <x v="1"/>
    <m/>
    <m/>
    <s v=""/>
  </r>
  <r>
    <n v="486"/>
    <d v="2022-11-22T12:12:03"/>
    <d v="2022-11-22T12:12:48"/>
    <s v="anonymous"/>
    <m/>
    <x v="3"/>
    <x v="0"/>
    <s v="5 - Excelente"/>
    <s v="5 - Excelente"/>
    <s v="5 - Excelente"/>
    <s v="0 - Não se aplica ou desconheço"/>
    <s v="4 - Bom"/>
    <s v="4 - Bom"/>
    <x v="3"/>
    <m/>
    <m/>
    <s v=""/>
  </r>
  <r>
    <n v="487"/>
    <d v="2022-11-22T12:12:17"/>
    <d v="2022-11-22T12:13:11"/>
    <s v="anonymous"/>
    <m/>
    <x v="3"/>
    <x v="2"/>
    <s v="5 - Excelente"/>
    <s v="5 - Excelente"/>
    <s v="5 - Excelente"/>
    <s v="5 - Excelente"/>
    <s v="5 - Excelente"/>
    <s v="5 - Excelente"/>
    <x v="1"/>
    <m/>
    <m/>
    <s v=""/>
  </r>
  <r>
    <n v="488"/>
    <d v="2022-11-22T12:09:59"/>
    <d v="2022-11-22T12:13:17"/>
    <s v="anonymous"/>
    <m/>
    <x v="3"/>
    <x v="0"/>
    <s v="4 - Bom"/>
    <s v="3 - Regular"/>
    <s v="5 - Excelente"/>
    <s v="5 - Excelente"/>
    <s v="4 - Bom"/>
    <s v="0 - Não se aplica ou desconheço"/>
    <x v="3"/>
    <m/>
    <m/>
    <s v=""/>
  </r>
  <r>
    <n v="489"/>
    <d v="2022-11-22T12:10:08"/>
    <d v="2022-11-22T12:14:19"/>
    <s v="anonymous"/>
    <m/>
    <x v="1"/>
    <x v="0"/>
    <s v="5 - Excelente"/>
    <s v="5 - Excelente"/>
    <s v="5 - Excelente"/>
    <s v="4 - Bom"/>
    <s v="5 - Excelente"/>
    <s v="5 - Excelente"/>
    <x v="1"/>
    <s v="Creio que o DTIC vem realizando um excelente trabalhado e está constantemente buscando melhorias nos sistemas informatizados, porém no momento não tenho uma sugestão considerável para fornecer. "/>
    <s v="Elogios"/>
    <s v="Comentário  489: _x000a_Creio que o DTIC vem realizando um excelente trabalhado e está constantemente buscando melhorias nos sistemas informatizados, porém no momento não tenho uma sugestão considerável para fornecer. _x000a_* Nota Geral: 5 - Excelente | Perfil: Servidora concursada ou servidor concursado | Lotação: Primeiro Grau *"/>
  </r>
  <r>
    <n v="490"/>
    <d v="2022-11-22T12:13:12"/>
    <d v="2022-11-22T12:14:31"/>
    <s v="anonymous"/>
    <m/>
    <x v="1"/>
    <x v="0"/>
    <s v="3 - Regular"/>
    <s v="0 - Não se aplica ou desconheço"/>
    <s v="4 - Bom"/>
    <s v="3 - Regular"/>
    <s v="3 - Regular"/>
    <s v="4 - Bom"/>
    <x v="3"/>
    <s v=" "/>
    <m/>
    <s v="Comentário  490: _x000a_ _x000a_* Nota Geral: 4 - Bom | Perfil: Servidora concursada ou servidor concursado | Lotação: Primeiro Grau *"/>
  </r>
  <r>
    <n v="491"/>
    <d v="2022-11-22T12:14:03"/>
    <d v="2022-11-22T12:15:17"/>
    <s v="anonymous"/>
    <m/>
    <x v="3"/>
    <x v="0"/>
    <s v="4 - Bom"/>
    <s v="0 - Não se aplica ou desconheço"/>
    <s v="4 - Bom"/>
    <s v="5 - Excelente"/>
    <s v="4 - Bom"/>
    <s v="4 - Bom"/>
    <x v="3"/>
    <m/>
    <m/>
    <s v=""/>
  </r>
  <r>
    <n v="492"/>
    <d v="2022-11-22T12:13:38"/>
    <d v="2022-11-22T12:16:13"/>
    <s v="anonymous"/>
    <m/>
    <x v="4"/>
    <x v="0"/>
    <s v="3 - Regular"/>
    <s v="3 - Regular"/>
    <s v="3 - Regular"/>
    <s v="0 - Não se aplica ou desconheço"/>
    <s v="4 - Bom"/>
    <s v="4 - Bom"/>
    <x v="0"/>
    <s v="Ferramentas para que possamos utilizar para orientações, de forma mais prática, pois em muitos assuntos, não localizamos o atalho necessário de forma rápida."/>
    <s v="Atendimentos"/>
    <s v="Comentário  492: _x000a_Ferramentas para que possamos utilizar para orientações, de forma mais prática, pois em muitos assuntos, não localizamos o atalho necessário de forma rápida._x000a_* Nota Geral: 3 - Regular | Perfil: Serventuário ou foro extrajudicial   | Lotação: Primeiro Grau *"/>
  </r>
  <r>
    <n v="493"/>
    <d v="2022-11-22T12:15:50"/>
    <d v="2022-11-22T12:16:49"/>
    <s v="anonymous"/>
    <m/>
    <x v="3"/>
    <x v="0"/>
    <s v="5 - Excelente"/>
    <s v="5 - Excelente"/>
    <s v="5 - Excelente"/>
    <s v="0 - Não se aplica ou desconheço"/>
    <s v="4 - Bom"/>
    <s v="5 - Excelente"/>
    <x v="1"/>
    <m/>
    <m/>
    <s v=""/>
  </r>
  <r>
    <n v="494"/>
    <d v="2022-11-22T12:16:59"/>
    <d v="2022-11-22T12:17:48"/>
    <s v="anonymous"/>
    <m/>
    <x v="3"/>
    <x v="2"/>
    <s v="3 - Regular"/>
    <s v="3 - Regular"/>
    <s v="4 - Bom"/>
    <s v="4 - Bom"/>
    <s v="2 - Ruim"/>
    <s v="3 - Regular"/>
    <x v="0"/>
    <m/>
    <m/>
    <s v=""/>
  </r>
  <r>
    <n v="495"/>
    <d v="2022-11-22T12:18:31"/>
    <d v="2022-11-22T12:19:28"/>
    <s v="anonymous"/>
    <m/>
    <x v="1"/>
    <x v="2"/>
    <s v="4 - Bom"/>
    <s v="4 - Bom"/>
    <s v="4 - Bom"/>
    <s v="5 - Excelente"/>
    <s v="5 - Excelente"/>
    <s v="4 - Bom"/>
    <x v="3"/>
    <m/>
    <m/>
    <s v=""/>
  </r>
  <r>
    <n v="496"/>
    <d v="2022-11-22T12:18:48"/>
    <d v="2022-11-22T12:20:27"/>
    <s v="anonymous"/>
    <m/>
    <x v="3"/>
    <x v="0"/>
    <s v="4 - Bom"/>
    <s v="4 - Bom"/>
    <s v="5 - Excelente"/>
    <s v="4 - Bom"/>
    <s v="4 - Bom"/>
    <s v="4 - Bom"/>
    <x v="3"/>
    <m/>
    <m/>
    <s v=""/>
  </r>
  <r>
    <n v="497"/>
    <d v="2022-11-22T12:19:26"/>
    <d v="2022-11-22T12:20:49"/>
    <s v="anonymous"/>
    <m/>
    <x v="1"/>
    <x v="0"/>
    <s v="5 - Excelente"/>
    <s v="5 - Excelente"/>
    <s v="5 - Excelente"/>
    <s v="4 - Bom"/>
    <s v="5 - Excelente"/>
    <s v="5 - Excelente"/>
    <x v="1"/>
    <s v="Parabenizar a equipe do DTIC, sobretudo, pela excelência e prontidão no atendimento sempre que precisei."/>
    <s v="Elogios"/>
    <s v="Comentário  497: _x000a_Parabenizar a equipe do DTIC, sobretudo, pela excelência e prontidão no atendimento sempre que precisei._x000a_* Nota Geral: 5 - Excelente | Perfil: Servidora concursada ou servidor concursado | Lotação: Primeiro Grau *"/>
  </r>
  <r>
    <n v="498"/>
    <d v="2022-11-22T12:20:19"/>
    <d v="2022-11-22T12:21:27"/>
    <s v="anonymous"/>
    <m/>
    <x v="1"/>
    <x v="0"/>
    <s v="3 - Regular"/>
    <s v="3 - Regular"/>
    <s v="3 - Regular"/>
    <s v="4 - Bom"/>
    <s v="4 - Bom"/>
    <s v="5 - Excelente"/>
    <x v="0"/>
    <m/>
    <m/>
    <s v=""/>
  </r>
  <r>
    <n v="499"/>
    <d v="2022-11-22T12:21:13"/>
    <d v="2022-11-22T12:22:21"/>
    <s v="anonymous"/>
    <m/>
    <x v="1"/>
    <x v="0"/>
    <s v="5 - Excelente"/>
    <s v="4 - Bom"/>
    <s v="4 - Bom"/>
    <s v="5 - Excelente"/>
    <s v="5 - Excelente"/>
    <s v="5 - Excelente"/>
    <x v="1"/>
    <m/>
    <m/>
    <s v=""/>
  </r>
  <r>
    <n v="500"/>
    <d v="2022-11-22T12:21:32"/>
    <d v="2022-11-22T12:23:00"/>
    <s v="anonymous"/>
    <m/>
    <x v="1"/>
    <x v="0"/>
    <s v="4 - Bom"/>
    <s v="4 - Bom"/>
    <s v="4 - Bom"/>
    <s v="2 - Ruim"/>
    <s v="2 - Ruim"/>
    <s v="2 - Ruim"/>
    <x v="0"/>
    <m/>
    <m/>
    <s v=""/>
  </r>
  <r>
    <n v="501"/>
    <d v="2022-11-22T12:21:39"/>
    <d v="2022-11-22T12:23:01"/>
    <s v="anonymous"/>
    <m/>
    <x v="3"/>
    <x v="0"/>
    <s v="4 - Bom"/>
    <s v="4 - Bom"/>
    <s v="4 - Bom"/>
    <s v="3 - Regular"/>
    <s v="3 - Regular"/>
    <s v="4 - Bom"/>
    <x v="3"/>
    <m/>
    <m/>
    <s v=""/>
  </r>
  <r>
    <n v="502"/>
    <d v="2022-11-22T12:18:38"/>
    <d v="2022-11-22T12:24:16"/>
    <s v="anonymous"/>
    <m/>
    <x v="1"/>
    <x v="0"/>
    <s v="4 - Bom"/>
    <s v="3 - Regular"/>
    <s v="4 - Bom"/>
    <s v="4 - Bom"/>
    <s v="2 - Ruim"/>
    <s v="4 - Bom"/>
    <x v="0"/>
    <s v="O Sistema Uniformizado precisa passar, urgentemente, por melhoria. Cita-se como exemplo a necessidade de ferramenta para parcelamento das custas processuais (já que a IN 65/2021 e alterações permite o parcelamento em processos penais), como já é feito nas prestações pecuniárias e que possibilite o vencimento &quot;antecipado&quot; e comunicação de custas não pagas - protesto"/>
    <s v="Sistemas"/>
    <s v="Comentário  502: _x000a_O Sistema Uniformizado precisa passar, urgentemente, por melhoria. Cita-se como exemplo a necessidade de ferramenta para parcelamento das custas processuais (já que a IN 65/2021 e alterações permite o parcelamento em processos penais), como já é feito nas prestações pecuniárias e que possibilite o vencimento &quot;antecipado&quot; e comunicação de custas não pagas - protesto_x000a_* Nota Geral: 3 - Regular | Perfil: Servidora concursada ou servidor concursado | Lotação: Primeiro Grau *"/>
  </r>
  <r>
    <n v="503"/>
    <d v="2022-11-22T12:22:01"/>
    <d v="2022-11-22T12:25:49"/>
    <s v="anonymous"/>
    <m/>
    <x v="1"/>
    <x v="0"/>
    <s v="4 - Bom"/>
    <s v="3 - Regular"/>
    <s v="4 - Bom"/>
    <s v="3 - Regular"/>
    <s v="3 - Regular"/>
    <s v="4 - Bom"/>
    <x v="0"/>
    <s v="O sistema SIGA ainda está muito confuso e não dispõe das ferramentas e soluções necessárias, principalmente quando é solicitada orientação de procedimento (SEEU, BNMP2)"/>
    <s v="Atendimentos"/>
    <s v="Comentário  503: _x000a_O sistema SIGA ainda está muito confuso e não dispõe das ferramentas e soluções necessárias, principalmente quando é solicitada orientação de procedimento (SEEU, BNMP2)_x000a_* Nota Geral: 3 - Regular | Perfil: Servidora concursada ou servidor concursado | Lotação: Primeiro Grau *"/>
  </r>
  <r>
    <n v="504"/>
    <d v="2022-11-22T12:25:05"/>
    <d v="2022-11-22T12:25:54"/>
    <s v="anonymous"/>
    <m/>
    <x v="1"/>
    <x v="1"/>
    <s v="4 - Bom"/>
    <s v="4 - Bom"/>
    <s v="4 - Bom"/>
    <s v="4 - Bom"/>
    <s v="4 - Bom"/>
    <s v="4 - Bom"/>
    <x v="3"/>
    <m/>
    <m/>
    <s v=""/>
  </r>
  <r>
    <n v="505"/>
    <d v="2022-11-22T12:26:50"/>
    <d v="2022-11-22T12:28:39"/>
    <s v="anonymous"/>
    <m/>
    <x v="1"/>
    <x v="0"/>
    <s v="5 - Excelente"/>
    <s v="5 - Excelente"/>
    <s v="4 - Bom"/>
    <s v="4 - Bom"/>
    <s v="4 - Bom"/>
    <s v="5 - Excelente"/>
    <x v="3"/>
    <m/>
    <m/>
    <s v=""/>
  </r>
  <r>
    <n v="506"/>
    <d v="2022-11-22T12:26:13"/>
    <d v="2022-11-22T12:28:41"/>
    <s v="anonymous"/>
    <m/>
    <x v="1"/>
    <x v="0"/>
    <s v="4 - Bom"/>
    <s v="3 - Regular"/>
    <s v="4 - Bom"/>
    <s v="3 - Regular"/>
    <s v="3 - Regular"/>
    <s v="4 - Bom"/>
    <x v="3"/>
    <m/>
    <m/>
    <s v=""/>
  </r>
  <r>
    <n v="507"/>
    <d v="2022-11-22T12:28:37"/>
    <d v="2022-11-22T12:29:16"/>
    <s v="anonymous"/>
    <m/>
    <x v="1"/>
    <x v="0"/>
    <s v="4 - Bom"/>
    <s v="4 - Bom"/>
    <s v="4 - Bom"/>
    <s v="4 - Bom"/>
    <s v="4 - Bom"/>
    <s v="4 - Bom"/>
    <x v="3"/>
    <m/>
    <m/>
    <s v=""/>
  </r>
  <r>
    <n v="508"/>
    <d v="2022-11-22T12:28:10"/>
    <d v="2022-11-22T12:29:39"/>
    <s v="anonymous"/>
    <m/>
    <x v="1"/>
    <x v="0"/>
    <s v="5 - Excelente"/>
    <s v="4 - Bom"/>
    <s v="5 - Excelente"/>
    <s v="4 - Bom"/>
    <s v="4 - Bom"/>
    <s v="4 - Bom"/>
    <x v="3"/>
    <m/>
    <m/>
    <s v=""/>
  </r>
  <r>
    <n v="509"/>
    <d v="2022-11-22T12:27:57"/>
    <d v="2022-11-22T12:29:54"/>
    <s v="anonymous"/>
    <m/>
    <x v="1"/>
    <x v="0"/>
    <s v="4 - Bom"/>
    <s v="4 - Bom"/>
    <s v="4 - Bom"/>
    <s v="4 - Bom"/>
    <s v="4 - Bom"/>
    <s v="4 - Bom"/>
    <x v="3"/>
    <m/>
    <m/>
    <s v=""/>
  </r>
  <r>
    <n v="510"/>
    <d v="2022-11-22T12:31:46"/>
    <d v="2022-11-22T12:32:52"/>
    <s v="anonymous"/>
    <m/>
    <x v="1"/>
    <x v="0"/>
    <s v="5 - Excelente"/>
    <s v="5 - Excelente"/>
    <s v="5 - Excelente"/>
    <s v="5 - Excelente"/>
    <s v="5 - Excelente"/>
    <s v="5 - Excelente"/>
    <x v="1"/>
    <m/>
    <m/>
    <s v=""/>
  </r>
  <r>
    <n v="511"/>
    <d v="2022-11-22T12:31:54"/>
    <d v="2022-11-22T12:34:08"/>
    <s v="anonymous"/>
    <m/>
    <x v="1"/>
    <x v="0"/>
    <s v="4 - Bom"/>
    <s v="4 - Bom"/>
    <s v="4 - Bom"/>
    <s v="4 - Bom"/>
    <s v="3 - Regular"/>
    <s v="4 - Bom"/>
    <x v="3"/>
    <s v="O SIGA pode ser mais intuitivo, algumas aberturas de chamado, demoramos mais tempo pra achar a opção correta (quando achamos) do pra abrir o chamado."/>
    <s v="Atendimentos"/>
    <s v="Comentário  511: _x000a_O SIGA pode ser mais intuitivo, algumas aberturas de chamado, demoramos mais tempo pra achar a opção correta (quando achamos) do pra abrir o chamado._x000a_* Nota Geral: 4 - Bom | Perfil: Servidora concursada ou servidor concursado | Lotação: Primeiro Grau *"/>
  </r>
  <r>
    <n v="512"/>
    <d v="2022-11-22T12:32:38"/>
    <d v="2022-11-22T12:34:40"/>
    <s v="anonymous"/>
    <m/>
    <x v="1"/>
    <x v="0"/>
    <s v="5 - Excelente"/>
    <s v="5 - Excelente"/>
    <s v="5 - Excelente"/>
    <s v="5 - Excelente"/>
    <s v="5 - Excelente"/>
    <s v="5 - Excelente"/>
    <x v="1"/>
    <m/>
    <m/>
    <s v=""/>
  </r>
  <r>
    <n v="513"/>
    <d v="2022-11-22T12:33:58"/>
    <d v="2022-11-22T12:35:14"/>
    <s v="anonymous"/>
    <m/>
    <x v="1"/>
    <x v="0"/>
    <s v="4 - Bom"/>
    <s v="4 - Bom"/>
    <s v="4 - Bom"/>
    <s v="4 - Bom"/>
    <s v="4 - Bom"/>
    <s v="4 - Bom"/>
    <x v="3"/>
    <m/>
    <m/>
    <s v=""/>
  </r>
  <r>
    <n v="514"/>
    <d v="2022-11-22T12:35:30"/>
    <d v="2022-11-22T12:37:14"/>
    <s v="anonymous"/>
    <m/>
    <x v="3"/>
    <x v="2"/>
    <s v="5 - Excelente"/>
    <s v="5 - Excelente"/>
    <s v="5 - Excelente"/>
    <s v="5 - Excelente"/>
    <s v="5 - Excelente"/>
    <s v="5 - Excelente"/>
    <x v="1"/>
    <m/>
    <m/>
    <s v=""/>
  </r>
  <r>
    <n v="515"/>
    <d v="2022-11-22T12:35:19"/>
    <d v="2022-11-22T12:37:19"/>
    <s v="anonymous"/>
    <m/>
    <x v="1"/>
    <x v="0"/>
    <s v="3 - Regular"/>
    <s v="3 - Regular"/>
    <s v="4 - Bom"/>
    <s v="2 - Ruim"/>
    <s v="4 - Bom"/>
    <s v="4 - Bom"/>
    <x v="3"/>
    <s v="Aguardamos a substituição dos computadores Positivo por equipamentos modernos, bem como periféricos de imagem e de som."/>
    <s v="Equipamentos"/>
    <s v="Comentário  515: _x000a_Aguardamos a substituição dos computadores Positivo por equipamentos modernos, bem como periféricos de imagem e de som._x000a_* Nota Geral: 4 - Bom | Perfil: Servidora concursada ou servidor concursado | Lotação: Primeiro Grau *"/>
  </r>
  <r>
    <n v="516"/>
    <d v="2022-11-22T12:35:22"/>
    <d v="2022-11-22T12:37:49"/>
    <s v="anonymous"/>
    <m/>
    <x v="3"/>
    <x v="0"/>
    <s v="4 - Bom"/>
    <s v="3 - Regular"/>
    <s v="4 - Bom"/>
    <s v="4 - Bom"/>
    <s v="5 - Excelente"/>
    <s v="5 - Excelente"/>
    <x v="1"/>
    <s v="a Base de Conhecimento do DTIC-TJPR, através do SIGA volte e meia apresenta erro, ou nao mostra o conteúdo necessário, muitas das buscas encontro a resposta no site do TJ, e nao pelo SIGA. O SIGA em si é um pouco confuso, várias opções não estão disponíveis ou não consegui encontrar [por diversas vezes]. Saudade da opção 'triagem', presente no SAU. "/>
    <s v="Atendimentos"/>
    <s v="Comentário  516: _x000a_a Base de Conhecimento do DTIC-TJPR, através do SIGA volte e meia apresenta erro, ou nao mostra o conteúdo necessário, muitas das buscas encontro a resposta no site do TJ, e nao pelo SIGA. O SIGA em si é um pouco confuso, várias opções não estão disponíveis ou não consegui encontrar [por diversas vezes]. Saudade da opção 'triagem', presente no SAU. _x000a_* Nota Geral: 5 - Excelente | Perfil: Servidora ou servidor ocupante de cargo em comissão | Lotação: Primeiro Grau *"/>
  </r>
  <r>
    <n v="517"/>
    <d v="2022-11-22T12:39:54"/>
    <d v="2022-11-22T12:40:40"/>
    <s v="anonymous"/>
    <m/>
    <x v="3"/>
    <x v="0"/>
    <s v="5 - Excelente"/>
    <s v="0 - Não se aplica ou desconheço"/>
    <s v="3 - Regular"/>
    <s v="5 - Excelente"/>
    <s v="5 - Excelente"/>
    <s v="0 - Não se aplica ou desconheço"/>
    <x v="3"/>
    <m/>
    <m/>
    <s v=""/>
  </r>
  <r>
    <n v="518"/>
    <d v="2022-11-22T12:34:21"/>
    <d v="2022-11-22T12:41:16"/>
    <s v="anonymous"/>
    <m/>
    <x v="1"/>
    <x v="1"/>
    <s v="4 - Bom"/>
    <s v="4 - Bom"/>
    <s v="4 - Bom"/>
    <s v="3 - Regular"/>
    <s v="4 - Bom"/>
    <s v="5 - Excelente"/>
    <x v="3"/>
    <s v="Tem situações que são mais simples de resolver e as vezes urgentes que poderiam ser resolvidas via Teams na mesma hora, ao invés de ter que abrir um siga que é um caminho muito demorado._x000a_"/>
    <s v="Atendimentos"/>
    <s v="Comentário  518: _x000a_Tem situações que são mais simples de resolver e as vezes urgentes que poderiam ser resolvidas via Teams na mesma hora, ao invés de ter que abrir um siga que é um caminho muito demorado._x000a__x000a_* Nota Geral: 4 - Bom | Perfil: Servidora concursada ou servidor concursado | Lotação: Secretaria *"/>
  </r>
  <r>
    <n v="519"/>
    <d v="2022-11-22T12:39:02"/>
    <d v="2022-11-22T12:41:17"/>
    <s v="anonymous"/>
    <m/>
    <x v="1"/>
    <x v="0"/>
    <s v="4 - Bom"/>
    <s v="4 - Bom"/>
    <s v="4 - Bom"/>
    <s v="4 - Bom"/>
    <s v="4 - Bom"/>
    <s v="4 - Bom"/>
    <x v="3"/>
    <s v="Minha sugestão é que seja implantado a devolução de mandado diretamente pelo celular usando o sistema android ou ios pois facilitaria o serviço dos oficiais de justiça "/>
    <s v="Sistemas"/>
    <s v="Comentário  519: _x000a_Minha sugestão é que seja implantado a devolução de mandado diretamente pelo celular usando o sistema android ou ios pois facilitaria o serviço dos oficiais de justiça _x000a_* Nota Geral: 4 - Bom | Perfil: Servidora concursada ou servidor concursado | Lotação: Primeiro Grau *"/>
  </r>
  <r>
    <n v="520"/>
    <d v="2022-11-22T12:40:59"/>
    <d v="2022-11-22T12:42:14"/>
    <s v="anonymous"/>
    <m/>
    <x v="0"/>
    <x v="0"/>
    <s v="4 - Bom"/>
    <s v="5 - Excelente"/>
    <s v="5 - Excelente"/>
    <s v="4 - Bom"/>
    <s v="5 - Excelente"/>
    <s v="5 - Excelente"/>
    <x v="1"/>
    <m/>
    <m/>
    <s v=""/>
  </r>
  <r>
    <n v="521"/>
    <d v="2022-11-22T12:41:40"/>
    <d v="2022-11-22T12:43:23"/>
    <s v="anonymous"/>
    <m/>
    <x v="0"/>
    <x v="0"/>
    <s v="2 - Ruim"/>
    <s v="0 - Não se aplica ou desconheço"/>
    <s v="3 - Regular"/>
    <s v="4 - Bom"/>
    <s v="4 - Bom"/>
    <s v="0 - Não se aplica ou desconheço"/>
    <x v="2"/>
    <s v="O atendimento ao usuário raramente é satisfatório (e particularmente ruim na seção de Irati)."/>
    <s v="Atendimentos"/>
    <s v="Comentário  521: _x000a_O atendimento ao usuário raramente é satisfatório (e particularmente ruim na seção de Irati)._x000a_* Nota Geral: 2 - Ruim | Perfil: Magistrada ou magistrado | Lotação: Primeiro Grau *"/>
  </r>
  <r>
    <n v="522"/>
    <d v="2022-11-22T12:45:07"/>
    <d v="2022-11-22T12:46:23"/>
    <s v="anonymous"/>
    <m/>
    <x v="1"/>
    <x v="0"/>
    <s v="4 - Bom"/>
    <s v="4 - Bom"/>
    <s v="4 - Bom"/>
    <s v="4 - Bom"/>
    <s v="4 - Bom"/>
    <s v="4 - Bom"/>
    <x v="3"/>
    <m/>
    <m/>
    <s v=""/>
  </r>
  <r>
    <n v="523"/>
    <d v="2022-11-22T12:36:07"/>
    <d v="2022-11-22T12:46:40"/>
    <s v="anonymous"/>
    <m/>
    <x v="1"/>
    <x v="0"/>
    <s v="3 - Regular"/>
    <s v="3 - Regular"/>
    <s v="4 - Bom"/>
    <s v="4 - Bom"/>
    <s v="2 - Ruim"/>
    <s v="0 - Não se aplica ou desconheço"/>
    <x v="0"/>
    <m/>
    <m/>
    <s v=""/>
  </r>
  <r>
    <n v="524"/>
    <d v="2022-11-22T12:45:34"/>
    <d v="2022-11-22T12:47:04"/>
    <s v="anonymous"/>
    <m/>
    <x v="1"/>
    <x v="0"/>
    <s v="4 - Bom"/>
    <s v="4 - Bom"/>
    <s v="5 - Excelente"/>
    <s v="5 - Excelente"/>
    <s v="5 - Excelente"/>
    <s v="5 - Excelente"/>
    <x v="1"/>
    <m/>
    <m/>
    <s v=""/>
  </r>
  <r>
    <n v="525"/>
    <d v="2022-11-22T12:49:29"/>
    <d v="2022-11-22T12:50:02"/>
    <s v="anonymous"/>
    <m/>
    <x v="3"/>
    <x v="0"/>
    <s v="5 - Excelente"/>
    <s v="5 - Excelente"/>
    <s v="5 - Excelente"/>
    <s v="5 - Excelente"/>
    <s v="4 - Bom"/>
    <s v="5 - Excelente"/>
    <x v="1"/>
    <m/>
    <m/>
    <s v=""/>
  </r>
  <r>
    <n v="526"/>
    <d v="2022-11-22T12:49:11"/>
    <d v="2022-11-22T12:50:37"/>
    <s v="anonymous"/>
    <m/>
    <x v="1"/>
    <x v="0"/>
    <s v="5 - Excelente"/>
    <s v="5 - Excelente"/>
    <s v="5 - Excelente"/>
    <s v="2 - Ruim"/>
    <s v="5 - Excelente"/>
    <s v="5 - Excelente"/>
    <x v="1"/>
    <s v="Embora todos os sistemas sejam excelentes, verifica-se que a rede e o acesso a internet apresentam constantes dificuldades, relacionadas à lentidão, queda e indisponibilidade por longos períodos de tempo."/>
    <s v="Infraestrutura"/>
    <s v="Comentário  526: _x000a_Embora todos os sistemas sejam excelentes, verifica-se que a rede e o acesso a internet apresentam constantes dificuldades, relacionadas à lentidão, queda e indisponibilidade por longos períodos de tempo._x000a_* Nota Geral: 5 - Excelente | Perfil: Servidora concursada ou servidor concursado | Lotação: Primeiro Grau *"/>
  </r>
  <r>
    <n v="527"/>
    <d v="2022-11-22T12:50:23"/>
    <d v="2022-11-22T12:58:31"/>
    <s v="anonymous"/>
    <m/>
    <x v="1"/>
    <x v="1"/>
    <s v="3 - Regular"/>
    <s v="0 - Não se aplica ou desconheço"/>
    <s v="4 - Bom"/>
    <s v="4 - Bom"/>
    <s v="2 - Ruim"/>
    <s v="0 - Não se aplica ou desconheço"/>
    <x v="0"/>
    <s v="O acesso ao sistema informatizado dos processos do Ex-TA ainda se encontram sem solução;_x000a_Inúmeros sistemas no TJ (como Projudi, ProtWeb, SGMP) para a realização de pesquisas que não se comunicam, quando há alteração ou um processo é atualizado em um sistema o mesmo não acontece em outro, dificultando obter informações atualizadas!"/>
    <s v="Sistemas"/>
    <s v="Comentário  527: _x000a_O acesso ao sistema informatizado dos processos do Ex-TA ainda se encontram sem solução;_x000a_Inúmeros sistemas no TJ (como Projudi, ProtWeb, SGMP) para a realização de pesquisas que não se comunicam, quando há alteração ou um processo é atualizado em um sistema o mesmo não acontece em outro, dificultando obter informações atualizadas!_x000a_* Nota Geral: 3 - Regular | Perfil: Servidora concursada ou servidor concursado | Lotação: Secretaria *"/>
  </r>
  <r>
    <n v="528"/>
    <d v="2022-11-22T12:55:15"/>
    <d v="2022-11-22T12:58:56"/>
    <s v="anonymous"/>
    <m/>
    <x v="1"/>
    <x v="0"/>
    <s v="5 - Excelente"/>
    <s v="5 - Excelente"/>
    <s v="5 - Excelente"/>
    <s v="5 - Excelente"/>
    <s v="5 - Excelente"/>
    <s v="5 - Excelente"/>
    <x v="1"/>
    <s v="Deixar mais visível a base de conhecimento e manuais, vídeos, etc, de forma a que possamos tentar primeiro sozinhos a solução do problema. _x000a_O SIGA também informa o andamento, mas não o servidor a quem foi atribuída  a tarefa, salvo melhor juízo, o que dificulta nosso contato em casos em que precisamos solicitar urgência, só é possível buscando indicações de algum técnico de informática, ou servidor que conhece o responsável. _x000a_Seria ideal se houvesse algum canal de comunicação que permitisse que tratássemos diretamente com o responsável por cada tarefa."/>
    <s v="Atendimentos"/>
    <s v="Comentário  528: _x000a_Deixar mais visível a base de conhecimento e manuais, vídeos, etc, de forma a que possamos tentar primeiro sozinhos a solução do problema. _x000a_O SIGA também informa o andamento, mas não o servidor a quem foi atribuída  a tarefa, salvo melhor juízo, o que dificulta nosso contato em casos em que precisamos solicitar urgência, só é possível buscando indicações de algum técnico de informática, ou servidor que conhece o responsável. _x000a_Seria ideal se houvesse algum canal de comunicação que permitisse que tratássemos diretamente com o responsável por cada tarefa._x000a_* Nota Geral: 5 - Excelente | Perfil: Servidora concursada ou servidor concursado | Lotação: Primeiro Grau *"/>
  </r>
  <r>
    <n v="529"/>
    <d v="2022-11-22T12:55:03"/>
    <d v="2022-11-22T13:00:02"/>
    <s v="anonymous"/>
    <m/>
    <x v="3"/>
    <x v="0"/>
    <s v="5 - Excelente"/>
    <s v="5 - Excelente"/>
    <s v="5 - Excelente"/>
    <s v="5 - Excelente"/>
    <s v="5 - Excelente"/>
    <s v="5 - Excelente"/>
    <x v="1"/>
    <s v="Trabalho com o TJPR desde 2009 e a evolução dos serviços de informática e tecnologia são evidentes! "/>
    <s v="Elogios"/>
    <s v="Comentário  529: _x000a_Trabalho com o TJPR desde 2009 e a evolução dos serviços de informática e tecnologia são evidentes! _x000a_* Nota Geral: 5 - Excelente | Perfil: Servidora ou servidor ocupante de cargo em comissão | Lotação: Primeiro Grau *"/>
  </r>
  <r>
    <n v="530"/>
    <d v="2022-11-22T12:56:39"/>
    <d v="2022-11-22T13:00:18"/>
    <s v="anonymous"/>
    <m/>
    <x v="1"/>
    <x v="0"/>
    <s v="4 - Bom"/>
    <s v="4 - Bom"/>
    <s v="4 - Bom"/>
    <s v="3 - Regular"/>
    <s v="4 - Bom"/>
    <s v="4 - Bom"/>
    <x v="3"/>
    <s v="O sinal fornecido de internet e rede tem oscilado muito, o que torna o trabalho mais lento do que deveria."/>
    <s v="Infraestrutura"/>
    <s v="Comentário  530: _x000a_O sinal fornecido de internet e rede tem oscilado muito, o que torna o trabalho mais lento do que deveria._x000a_* Nota Geral: 4 - Bom | Perfil: Servidora concursada ou servidor concursado | Lotação: Primeiro Grau *"/>
  </r>
  <r>
    <n v="531"/>
    <d v="2022-11-22T12:49:32"/>
    <d v="2022-11-22T13:01:00"/>
    <s v="anonymous"/>
    <m/>
    <x v="1"/>
    <x v="0"/>
    <s v="1 - Péssimo"/>
    <s v="2 - Ruim"/>
    <s v="2 - Ruim"/>
    <s v="4 - Bom"/>
    <s v="2 - Ruim"/>
    <s v="3 - Regular"/>
    <x v="2"/>
    <s v="inexistência de canal durante o plantão; _x000a__x000a_pouquíssima integração entre as dezenas de sistemas cujo acesso é necessário para a realização do trabalho, o que é inadmissível diante das milhares de tecnologias disponíveis hoje; _x000a__x000a_deficiência na comunicação com o DTIC (existe apenas o SIGa, o que é absolutamente insuficiente); _x000a__x000a_sistema PROJUDI enfrentando muita lentidão e bugs dos mais diversos ultimamente; ausência de manuais de utilização e documentação dos sistemas, principalmente projudi e no que se refere ao passo a passo, sintetizado, de tarefas a serem cumpridas no processo (falta de informações de o que fazer e como fazer no sistema);  _x000a__x000a_sistemas athos totalmente obsoleto; sistema precatórios ultrapassado e nada intuitivo, cheio de redundâncias sem aparente necessidade que triplicam o tempo médio de cadastro;  "/>
    <s v="Atendimentos | Plantão | Sistemas | Projudi"/>
    <s v="Comentário  531: _x000a_inexistência de canal durante o plantão; _x000a__x000a_pouquíssima integração entre as dezenas de sistemas cujo acesso é necessário para a realização do trabalho, o que é inadmissível diante das milhares de tecnologias disponíveis hoje; _x000a__x000a_deficiência na comunicação com o DTIC (existe apenas o SIGa, o que é absolutamente insuficiente); _x000a__x000a_sistema PROJUDI enfrentando muita lentidão e bugs dos mais diversos ultimamente; ausência de manuais de utilização e documentação dos sistemas, principalmente projudi e no que se refere ao passo a passo, sintetizado, de tarefas a serem cumpridas no processo (falta de informações de o que fazer e como fazer no sistema);  _x000a__x000a_sistemas athos totalmente obsoleto; sistema precatórios ultrapassado e nada intuitivo, cheio de redundâncias sem aparente necessidade que triplicam o tempo médio de cadastro;  _x000a_* Nota Geral: 2 - Ruim | Perfil: Servidora concursada ou servidor concursado | Lotação: Primeiro Grau *"/>
  </r>
  <r>
    <n v="532"/>
    <d v="2022-11-22T13:00:27"/>
    <d v="2022-11-22T13:01:14"/>
    <s v="anonymous"/>
    <m/>
    <x v="3"/>
    <x v="0"/>
    <s v="5 - Excelente"/>
    <s v="4 - Bom"/>
    <s v="4 - Bom"/>
    <s v="4 - Bom"/>
    <s v="4 - Bom"/>
    <s v="5 - Excelente"/>
    <x v="3"/>
    <m/>
    <m/>
    <s v=""/>
  </r>
  <r>
    <n v="533"/>
    <d v="2022-11-22T12:59:44"/>
    <d v="2022-11-22T13:01:51"/>
    <s v="anonymous"/>
    <m/>
    <x v="1"/>
    <x v="0"/>
    <s v="5 - Excelente"/>
    <s v="5 - Excelente"/>
    <s v="5 - Excelente"/>
    <s v="4 - Bom"/>
    <s v="5 - Excelente"/>
    <s v="5 - Excelente"/>
    <x v="1"/>
    <s v="Investimento em impressoras e disponibilização de rede wi-fi nas secretarias, especialmente nos Juizados Especiais onde as partes comparecem ao balcão e necessitam transmitir documentos para propositura de ações."/>
    <s v="Equipamentos"/>
    <s v="Comentário  533: _x000a_Investimento em impressoras e disponibilização de rede wi-fi nas secretarias, especialmente nos Juizados Especiais onde as partes comparecem ao balcão e necessitam transmitir documentos para propositura de ações._x000a_* Nota Geral: 5 - Excelente | Perfil: Servidora concursada ou servidor concursado | Lotação: Primeiro Grau *"/>
  </r>
  <r>
    <n v="534"/>
    <d v="2022-11-22T12:56:18"/>
    <d v="2022-11-22T13:01:55"/>
    <s v="anonymous"/>
    <m/>
    <x v="3"/>
    <x v="0"/>
    <s v="4 - Bom"/>
    <s v="5 - Excelente"/>
    <s v="4 - Bom"/>
    <s v="4 - Bom"/>
    <s v="3 - Regular"/>
    <s v="4 - Bom"/>
    <x v="3"/>
    <s v="Sugiro que haja um canal de comunicação por chat, pois o atendimento seria mais rápido."/>
    <s v="Atendimentos"/>
    <s v="Comentário  534: _x000a_Sugiro que haja um canal de comunicação por chat, pois o atendimento seria mais rápido._x000a_* Nota Geral: 4 - Bom | Perfil: Servidora ou servidor ocupante de cargo em comissão | Lotação: Primeiro Grau *"/>
  </r>
  <r>
    <n v="535"/>
    <d v="2022-11-22T13:00:59"/>
    <d v="2022-11-22T13:02:23"/>
    <s v="anonymous"/>
    <m/>
    <x v="3"/>
    <x v="2"/>
    <s v="4 - Bom"/>
    <s v="4 - Bom"/>
    <s v="3 - Regular"/>
    <s v="4 - Bom"/>
    <s v="4 - Bom"/>
    <s v="4 - Bom"/>
    <x v="3"/>
    <m/>
    <m/>
    <s v=""/>
  </r>
  <r>
    <n v="536"/>
    <d v="2022-11-22T13:00:54"/>
    <d v="2022-11-22T13:03:18"/>
    <s v="anonymous"/>
    <m/>
    <x v="1"/>
    <x v="1"/>
    <s v="5 - Excelente"/>
    <s v="2 - Ruim"/>
    <s v="5 - Excelente"/>
    <s v="4 - Bom"/>
    <s v="3 - Regular"/>
    <s v="4 - Bom"/>
    <x v="0"/>
    <m/>
    <m/>
    <s v=""/>
  </r>
  <r>
    <n v="537"/>
    <d v="2022-11-22T13:04:31"/>
    <d v="2022-11-22T13:05:44"/>
    <s v="anonymous"/>
    <m/>
    <x v="1"/>
    <x v="0"/>
    <s v="4 - Bom"/>
    <s v="4 - Bom"/>
    <s v="4 - Bom"/>
    <s v="5 - Excelente"/>
    <s v="5 - Excelente"/>
    <s v="5 - Excelente"/>
    <x v="3"/>
    <s v="Sem sugestões"/>
    <m/>
    <s v="Comentário  537: _x000a_Sem sugestões_x000a_* Nota Geral: 4 - Bom | Perfil: Servidora concursada ou servidor concursado | Lotação: Primeiro Grau *"/>
  </r>
  <r>
    <n v="538"/>
    <d v="2022-11-22T13:05:15"/>
    <d v="2022-11-22T13:06:02"/>
    <s v="anonymous"/>
    <m/>
    <x v="1"/>
    <x v="0"/>
    <s v="4 - Bom"/>
    <s v="4 - Bom"/>
    <s v="4 - Bom"/>
    <s v="4 - Bom"/>
    <s v="4 - Bom"/>
    <s v="4 - Bom"/>
    <x v="3"/>
    <m/>
    <m/>
    <s v=""/>
  </r>
  <r>
    <n v="539"/>
    <d v="2022-11-22T13:06:19"/>
    <d v="2022-11-22T13:07:36"/>
    <s v="anonymous"/>
    <m/>
    <x v="1"/>
    <x v="0"/>
    <s v="4 - Bom"/>
    <s v="4 - Bom"/>
    <s v="4 - Bom"/>
    <s v="5 - Excelente"/>
    <s v="4 - Bom"/>
    <s v="4 - Bom"/>
    <x v="3"/>
    <m/>
    <m/>
    <s v=""/>
  </r>
  <r>
    <n v="540"/>
    <d v="2022-11-22T13:06:01"/>
    <d v="2022-11-22T13:08:37"/>
    <s v="anonymous"/>
    <m/>
    <x v="1"/>
    <x v="0"/>
    <s v="5 - Excelente"/>
    <s v="4 - Bom"/>
    <s v="4 - Bom"/>
    <s v="4 - Bom"/>
    <s v="4 - Bom"/>
    <s v="4 - Bom"/>
    <x v="1"/>
    <s v="minha única sugestão é quanto uma barra de pesquisa mais eficiente, ou seja, ao se pesquisar o retorno do tema de forma mais específica e não cheio de informações que não levam ao ponto crucial da necessidade"/>
    <s v="Atendimentos"/>
    <s v="Comentário  540: _x000a_minha única sugestão é quanto uma barra de pesquisa mais eficiente, ou seja, ao se pesquisar o retorno do tema de forma mais específica e não cheio de informações que não levam ao ponto crucial da necessidade_x000a_* Nota Geral: 5 - Excelente | Perfil: Servidora concursada ou servidor concursado | Lotação: Primeiro Grau *"/>
  </r>
  <r>
    <n v="541"/>
    <d v="2022-11-22T12:57:05"/>
    <d v="2022-11-22T13:09:36"/>
    <s v="anonymous"/>
    <m/>
    <x v="3"/>
    <x v="0"/>
    <s v="3 - Regular"/>
    <s v="3 - Regular"/>
    <s v="4 - Bom"/>
    <s v="3 - Regular"/>
    <s v="4 - Bom"/>
    <s v="4 - Bom"/>
    <x v="3"/>
    <s v="Muita demora em alterar o cargo 1d pra 4c nas comarcas iniciais"/>
    <s v="Diretoria"/>
    <s v="Comentário  541: _x000a_Muita demora em alterar o cargo 1d pra 4c nas comarcas iniciais_x000a_* Nota Geral: 4 - Bom | Perfil: Servidora ou servidor ocupante de cargo em comissão | Lotação: Primeiro Grau *"/>
  </r>
  <r>
    <n v="542"/>
    <d v="2022-11-22T13:06:26"/>
    <d v="2022-11-22T13:11:03"/>
    <s v="anonymous"/>
    <m/>
    <x v="1"/>
    <x v="0"/>
    <s v="1 - Péssimo"/>
    <s v="4 - Bom"/>
    <s v="4 - Bom"/>
    <s v="4 - Bom"/>
    <s v="2 - Ruim"/>
    <s v="4 - Bom"/>
    <x v="0"/>
    <s v="O atendimento de chamados pelo SIGA tem sido péssimo. O sistema, por vezes, é confuso e não se encontra o que precisa, ai é preciso abrir um chamado genérico e a pessoa que atende ao chamado não lê o que está sendo pedido de fato e responde com respostas do tipo padrão, sem se ater ao que realmente foi pedido. Há demora no atendimento dos chamados."/>
    <s v="Atendimentos"/>
    <s v="Comentário  542: _x000a_O atendimento de chamados pelo SIGA tem sido péssimo. O sistema, por vezes, é confuso e não se encontra o que precisa, ai é preciso abrir um chamado genérico e a pessoa que atende ao chamado não lê o que está sendo pedido de fato e responde com respostas do tipo padrão, sem se ater ao que realmente foi pedido. Há demora no atendimento dos chamados._x000a_* Nota Geral: 3 - Regular | Perfil: Servidora concursada ou servidor concursado | Lotação: Primeiro Grau *"/>
  </r>
  <r>
    <n v="543"/>
    <d v="2022-11-22T13:10:22"/>
    <d v="2022-11-22T13:13:31"/>
    <s v="anonymous"/>
    <m/>
    <x v="1"/>
    <x v="1"/>
    <s v="5 - Excelente"/>
    <s v="5 - Excelente"/>
    <s v="5 - Excelente"/>
    <s v="4 - Bom"/>
    <s v="4 - Bom"/>
    <s v="0 - Não se aplica ou desconheço"/>
    <x v="1"/>
    <m/>
    <m/>
    <s v=""/>
  </r>
  <r>
    <n v="544"/>
    <d v="2022-11-22T13:06:04"/>
    <d v="2022-11-22T13:14:23"/>
    <s v="anonymous"/>
    <m/>
    <x v="1"/>
    <x v="0"/>
    <s v="2 - Ruim"/>
    <s v="2 - Ruim"/>
    <s v="2 - Ruim"/>
    <s v="3 - Regular"/>
    <s v="3 - Regular"/>
    <s v="0 - Não se aplica ou desconheço"/>
    <x v="2"/>
    <s v="Canais de comunicação e base de conhecimento - facilitar o acesso e nível de informação_x000a_Acredito que local ÚNICO para comunicação e informação a fim de facilitar a pesquisa de base de dados, o site muda com frequencia o local de alocação de informações o que não ajuda. _x000a_Melhorar campo de pesquisa a fim de agilizar a informação._x000a_Ademais - os chamados no SIGA -SAU - frequentemente demoram ser atendidos._x000a__x000a_Sobre o PROJUDI - interligar com outras ferramentas, diretamente na plataforma de trabalho, visando celeridade de resultados. Como, por exemplo, a busca de endereços pelo SISBAJUD, que é excelente e ágil, ser nos mesmos moldes, estendida para outras ferramentas de busca - sanepar, copel, renajud, infojud. "/>
    <s v="Atendimentos | Projudi"/>
    <s v="Comentário  544: _x000a_Canais de comunicação e base de conhecimento - facilitar o acesso e nível de informação_x000a_Acredito que local ÚNICO para comunicação e informação a fim de facilitar a pesquisa de base de dados, o site muda com frequencia o local de alocação de informações o que não ajuda. _x000a_Melhorar campo de pesquisa a fim de agilizar a informação._x000a_Ademais - os chamados no SIGA -SAU - frequentemente demoram ser atendidos._x000a__x000a_Sobre o PROJUDI - interligar com outras ferramentas, diretamente na plataforma de trabalho, visando celeridade de resultados. Como, por exemplo, a busca de endereços pelo SISBAJUD, que é excelente e ágil, ser nos mesmos moldes, estendida para outras ferramentas de busca - sanepar, copel, renajud, infojud. _x000a_* Nota Geral: 2 - Ruim | Perfil: Servidora concursada ou servidor concursado | Lotação: Primeiro Grau *"/>
  </r>
  <r>
    <n v="545"/>
    <d v="2022-11-22T13:15:24"/>
    <d v="2022-11-22T13:16:11"/>
    <s v="anonymous"/>
    <m/>
    <x v="1"/>
    <x v="0"/>
    <s v="2 - Ruim"/>
    <s v="3 - Regular"/>
    <s v="3 - Regular"/>
    <s v="4 - Bom"/>
    <s v="3 - Regular"/>
    <s v="0 - Não se aplica ou desconheço"/>
    <x v="2"/>
    <m/>
    <m/>
    <s v=""/>
  </r>
  <r>
    <n v="546"/>
    <d v="2022-11-22T13:18:07"/>
    <d v="2022-11-22T13:19:33"/>
    <s v="anonymous"/>
    <m/>
    <x v="1"/>
    <x v="2"/>
    <s v="5 - Excelente"/>
    <s v="4 - Bom"/>
    <s v="5 - Excelente"/>
    <s v="3 - Regular"/>
    <s v="4 - Bom"/>
    <s v="4 - Bom"/>
    <x v="1"/>
    <m/>
    <m/>
    <s v=""/>
  </r>
  <r>
    <n v="547"/>
    <d v="2022-11-22T13:14:28"/>
    <d v="2022-11-22T13:19:34"/>
    <s v="anonymous"/>
    <m/>
    <x v="0"/>
    <x v="0"/>
    <s v="5 - Excelente"/>
    <s v="5 - Excelente"/>
    <s v="5 - Excelente"/>
    <s v="4 - Bom"/>
    <s v="4 - Bom"/>
    <s v="5 - Excelente"/>
    <x v="1"/>
    <m/>
    <m/>
    <s v=""/>
  </r>
  <r>
    <n v="548"/>
    <d v="2022-11-22T13:18:42"/>
    <d v="2022-11-22T13:21:40"/>
    <s v="anonymous"/>
    <m/>
    <x v="1"/>
    <x v="0"/>
    <s v="4 - Bom"/>
    <s v="3 - Regular"/>
    <s v="5 - Excelente"/>
    <s v="5 - Excelente"/>
    <s v="5 - Excelente"/>
    <s v="5 - Excelente"/>
    <x v="1"/>
    <m/>
    <m/>
    <s v=""/>
  </r>
  <r>
    <n v="549"/>
    <d v="2022-11-22T13:08:54"/>
    <d v="2022-11-22T13:21:47"/>
    <s v="anonymous"/>
    <m/>
    <x v="1"/>
    <x v="0"/>
    <s v="3 - Regular"/>
    <s v="3 - Regular"/>
    <s v="4 - Bom"/>
    <s v="4 - Bom"/>
    <s v="4 - Bom"/>
    <s v="3 - Regular"/>
    <x v="3"/>
    <s v="A minha sugestão é em relação aos atendimentos no SIGA. Não posso generalizar, mas POR FAVOR, é como se o atendente estivesse fazendo um favor a nós, respostas secas, que não esclarecem, MUITAS VEZES IRÔNICAS. Nós não temos formação em tecnologia e informática e esse é o meio que está disponibilizado para buscarmos ajuda. Não adianta a política do TJPR de que na dúvida devemos buscar ajuda, porque alguns atendimentos no SIGA, nos tratam como incomodo. Eu já conversei com servidores do DTIC e todos sabem que existem alguns servidores que são problemas mesmo nas respostas dos atendimentos, MAS infelizmente nada é feito, e nós servidores que estamos do lado de cá ficamos a ver navios. Espero que isso seja considerado e seja feito um trabalho junto aos atendentes do SIGA, não todos, são alguns, e s reclamações se repetem em todas as comarcas em relação aos atendimentos, que seja feito uma reciclagem, para que aquele que não goste de atender o SIGA seja remanejado para outra função, porque nós servidores precisamos de pessoas que nos ajudem. Ninguém abre siga porque não tem nada a fazer, é porque precisa de ajuda e por ser o meio de buscar ajuda."/>
    <s v="Atendimentos"/>
    <s v="Comentário  549: _x000a_A minha sugestão é em relação aos atendimentos no SIGA. Não posso generalizar, mas POR FAVOR, é como se o atendente estivesse fazendo um favor a nós, respostas secas, que não esclarecem, MUITAS VEZES IRÔNICAS. Nós não temos formação em tecnologia e informática e esse é o meio que está disponibilizado para buscarmos ajuda. Não adianta a política do TJPR de que na dúvida devemos buscar ajuda, porque alguns atendimentos no SIGA, nos tratam como incomodo. Eu já conversei com servidores do DTIC e todos sabem que existem alguns servidores que são problemas mesmo nas respostas dos atendimentos, MAS infelizmente nada é feito, e nós servidores que estamos do lado de cá ficamos a ver navios. Espero que isso seja considerado e seja feito um trabalho junto aos atendentes do SIGA, não todos, são alguns, e s reclamações se repetem em todas as comarcas em relação aos atendimentos, que seja feito uma reciclagem, para que aquele que não goste de atender o SIGA seja remanejado para outra função, porque nós servidores precisamos de pessoas que nos ajudem. Ninguém abre siga porque não tem nada a fazer, é porque precisa de ajuda e por ser o meio de buscar ajuda._x000a_* Nota Geral: 4 - Bom | Perfil: Servidora concursada ou servidor concursado | Lotação: Primeiro Grau *"/>
  </r>
  <r>
    <n v="550"/>
    <d v="2022-11-22T13:21:25"/>
    <d v="2022-11-22T13:23:06"/>
    <s v="anonymous"/>
    <m/>
    <x v="1"/>
    <x v="0"/>
    <s v="5 - Excelente"/>
    <s v="4 - Bom"/>
    <s v="5 - Excelente"/>
    <s v="5 - Excelente"/>
    <s v="5 - Excelente"/>
    <s v="5 - Excelente"/>
    <x v="1"/>
    <m/>
    <m/>
    <s v=""/>
  </r>
  <r>
    <n v="551"/>
    <d v="2022-11-22T13:22:04"/>
    <d v="2022-11-22T13:26:33"/>
    <s v="anonymous"/>
    <m/>
    <x v="1"/>
    <x v="0"/>
    <s v="1 - Péssimo"/>
    <s v="2 - Ruim"/>
    <s v="4 - Bom"/>
    <s v="3 - Regular"/>
    <s v="4 - Bom"/>
    <s v="4 - Bom"/>
    <x v="0"/>
    <s v="melhore o SIGA, nunca vi um sistema mais complicado e difícil de entender. Tem que ser um expert para poder conseguir fazer um pedido nesse SIGA. O antigo SAU era mais fácil para nós que não somos ases de informática."/>
    <s v="Atendimentos"/>
    <s v="Comentário  551: _x000a_melhore o SIGA, nunca vi um sistema mais complicado e difícil de entender. Tem que ser um expert para poder conseguir fazer um pedido nesse SIGA. O antigo SAU era mais fácil para nós que não somos ases de informática._x000a_* Nota Geral: 3 - Regular | Perfil: Servidora concursada ou servidor concursado | Lotação: Primeiro Grau *"/>
  </r>
  <r>
    <n v="552"/>
    <d v="2022-11-22T13:25:54"/>
    <d v="2022-11-22T13:26:34"/>
    <s v="anonymous"/>
    <m/>
    <x v="3"/>
    <x v="2"/>
    <s v="5 - Excelente"/>
    <s v="5 - Excelente"/>
    <s v="5 - Excelente"/>
    <s v="5 - Excelente"/>
    <s v="5 - Excelente"/>
    <s v="5 - Excelente"/>
    <x v="1"/>
    <m/>
    <m/>
    <s v=""/>
  </r>
  <r>
    <n v="553"/>
    <d v="2022-11-22T13:30:13"/>
    <d v="2022-11-22T13:30:44"/>
    <s v="anonymous"/>
    <m/>
    <x v="1"/>
    <x v="0"/>
    <s v="5 - Excelente"/>
    <s v="5 - Excelente"/>
    <s v="4 - Bom"/>
    <s v="5 - Excelente"/>
    <s v="5 - Excelente"/>
    <s v="5 - Excelente"/>
    <x v="1"/>
    <m/>
    <m/>
    <s v=""/>
  </r>
  <r>
    <n v="554"/>
    <d v="2022-11-22T13:31:21"/>
    <d v="2022-11-22T13:32:44"/>
    <s v="anonymous"/>
    <m/>
    <x v="1"/>
    <x v="0"/>
    <s v="4 - Bom"/>
    <s v="4 - Bom"/>
    <s v="4 - Bom"/>
    <s v="4 - Bom"/>
    <s v="4 - Bom"/>
    <s v="5 - Excelente"/>
    <x v="3"/>
    <m/>
    <m/>
    <s v=""/>
  </r>
  <r>
    <n v="555"/>
    <d v="2022-11-22T13:27:09"/>
    <d v="2022-11-22T13:33:00"/>
    <s v="anonymous"/>
    <m/>
    <x v="0"/>
    <x v="0"/>
    <s v="4 - Bom"/>
    <s v="3 - Regular"/>
    <s v="3 - Regular"/>
    <s v="4 - Bom"/>
    <s v="4 - Bom"/>
    <s v="5 - Excelente"/>
    <x v="3"/>
    <s v="1 Link de acesso a internet/ intranet apresenta falhas em excesso; _x000a__x000a_2 Sistema para sugestões do Projudi, via formulário SEI e a produção (tanto para se criar uma sugestão como para se colocar em produção solução aprovada) é demasiadamente burocrático, desencorajador e lento); _x000a__x000a_3 Sistema Projudi (e vários sistemas do TJ), com pouca ou nenhuma ergonomia digital (muitos cliques, pouco atalhos em teclado, telas redundantes aparentemente desnecessárias, e não acolhimento de várias solicitações de melhoria nesse sentido, propostas, inclusive, por associação e ateliê)._x000a__x000a_4 Necessidade de maior foco de na atividade-fim: prestação jurisdicional."/>
    <s v="Atendimentos | Infraestrutura | Projudi"/>
    <s v="Comentário  555: _x000a_1 Link de acesso a internet/ intranet apresenta falhas em excesso; _x000a__x000a_2 Sistema para sugestões do Projudi, via formulário SEI e a produção (tanto para se criar uma sugestão como para se colocar em produção solução aprovada) é demasiadamente burocrático, desencorajador e lento); _x000a__x000a_3 Sistema Projudi (e vários sistemas do TJ), com pouca ou nenhuma ergonomia digital (muitos cliques, pouco atalhos em teclado, telas redundantes aparentemente desnecessárias, e não acolhimento de várias solicitações de melhoria nesse sentido, propostas, inclusive, por associação e ateliê)._x000a__x000a_4 Necessidade de maior foco de na atividade-fim: prestação jurisdicional._x000a_* Nota Geral: 4 - Bom | Perfil: Magistrada ou magistrado | Lotação: Primeiro Grau *"/>
  </r>
  <r>
    <n v="556"/>
    <d v="2022-11-22T13:31:31"/>
    <d v="2022-11-22T13:33:50"/>
    <s v="anonymous"/>
    <m/>
    <x v="1"/>
    <x v="2"/>
    <s v="4 - Bom"/>
    <s v="5 - Excelente"/>
    <s v="5 - Excelente"/>
    <s v="4 - Bom"/>
    <s v="5 - Excelente"/>
    <s v="4 - Bom"/>
    <x v="1"/>
    <s v="Não há sugestão no momento."/>
    <m/>
    <s v="Comentário  556: _x000a_Não há sugestão no momento._x000a_* Nota Geral: 5 - Excelente | Perfil: Servidora concursada ou servidor concursado | Lotação: Segundo Grau *"/>
  </r>
  <r>
    <n v="557"/>
    <d v="2022-11-22T13:28:19"/>
    <d v="2022-11-22T13:33:57"/>
    <s v="anonymous"/>
    <m/>
    <x v="3"/>
    <x v="0"/>
    <s v="5 - Excelente"/>
    <s v="5 - Excelente"/>
    <s v="5 - Excelente"/>
    <s v="5 - Excelente"/>
    <s v="5 - Excelente"/>
    <s v="5 - Excelente"/>
    <x v="1"/>
    <m/>
    <m/>
    <s v=""/>
  </r>
  <r>
    <n v="558"/>
    <d v="2022-11-22T13:30:08"/>
    <d v="2022-11-22T13:35:35"/>
    <s v="anonymous"/>
    <m/>
    <x v="3"/>
    <x v="0"/>
    <s v="4 - Bom"/>
    <s v="4 - Bom"/>
    <s v="5 - Excelente"/>
    <s v="3 - Regular"/>
    <s v="5 - Excelente"/>
    <s v="4 - Bom"/>
    <x v="3"/>
    <m/>
    <m/>
    <s v=""/>
  </r>
  <r>
    <n v="559"/>
    <d v="2022-11-22T13:34:57"/>
    <d v="2022-11-22T13:36:01"/>
    <s v="anonymous"/>
    <m/>
    <x v="1"/>
    <x v="0"/>
    <s v="4 - Bom"/>
    <s v="4 - Bom"/>
    <s v="4 - Bom"/>
    <s v="3 - Regular"/>
    <s v="4 - Bom"/>
    <s v="4 - Bom"/>
    <x v="3"/>
    <m/>
    <m/>
    <s v=""/>
  </r>
  <r>
    <n v="560"/>
    <d v="2022-11-22T13:24:37"/>
    <d v="2022-11-22T13:37:35"/>
    <s v="anonymous"/>
    <m/>
    <x v="1"/>
    <x v="0"/>
    <s v="5 - Excelente"/>
    <s v="4 - Bom"/>
    <s v="4 - Bom"/>
    <s v="4 - Bom"/>
    <s v="4 - Bom"/>
    <s v="5 - Excelente"/>
    <x v="3"/>
    <m/>
    <m/>
    <s v=""/>
  </r>
  <r>
    <n v="561"/>
    <d v="2022-11-22T13:38:10"/>
    <d v="2022-11-22T13:40:04"/>
    <s v="anonymous"/>
    <m/>
    <x v="1"/>
    <x v="0"/>
    <s v="5 - Excelente"/>
    <s v="5 - Excelente"/>
    <s v="5 - Excelente"/>
    <s v="5 - Excelente"/>
    <s v="5 - Excelente"/>
    <s v="4 - Bom"/>
    <x v="1"/>
    <m/>
    <m/>
    <s v=""/>
  </r>
  <r>
    <n v="562"/>
    <d v="2022-11-22T13:39:51"/>
    <d v="2022-11-22T13:40:35"/>
    <s v="anonymous"/>
    <m/>
    <x v="3"/>
    <x v="2"/>
    <s v="4 - Bom"/>
    <s v="4 - Bom"/>
    <s v="4 - Bom"/>
    <s v="5 - Excelente"/>
    <s v="5 - Excelente"/>
    <s v="5 - Excelente"/>
    <x v="1"/>
    <m/>
    <m/>
    <s v=""/>
  </r>
  <r>
    <n v="563"/>
    <d v="2022-11-22T13:40:31"/>
    <d v="2022-11-22T13:41:44"/>
    <s v="anonymous"/>
    <m/>
    <x v="0"/>
    <x v="0"/>
    <s v="4 - Bom"/>
    <s v="5 - Excelente"/>
    <s v="4 - Bom"/>
    <s v="4 - Bom"/>
    <s v="4 - Bom"/>
    <s v="5 - Excelente"/>
    <x v="3"/>
    <m/>
    <m/>
    <s v=""/>
  </r>
  <r>
    <n v="564"/>
    <d v="2022-11-22T13:43:28"/>
    <d v="2022-11-22T13:44:17"/>
    <s v="anonymous"/>
    <m/>
    <x v="1"/>
    <x v="0"/>
    <s v="4 - Bom"/>
    <s v="4 - Bom"/>
    <s v="4 - Bom"/>
    <s v="4 - Bom"/>
    <s v="4 - Bom"/>
    <s v="4 - Bom"/>
    <x v="3"/>
    <m/>
    <m/>
    <s v=""/>
  </r>
  <r>
    <n v="565"/>
    <d v="2022-11-22T13:43:20"/>
    <d v="2022-11-22T13:46:02"/>
    <s v="anonymous"/>
    <m/>
    <x v="1"/>
    <x v="0"/>
    <s v="2 - Ruim"/>
    <s v="3 - Regular"/>
    <s v="3 - Regular"/>
    <s v="4 - Bom"/>
    <s v="3 - Regular"/>
    <s v="3 - Regular"/>
    <x v="0"/>
    <m/>
    <m/>
    <s v=""/>
  </r>
  <r>
    <n v="566"/>
    <d v="2022-11-22T13:49:27"/>
    <d v="2022-11-22T13:50:38"/>
    <s v="anonymous"/>
    <m/>
    <x v="1"/>
    <x v="0"/>
    <s v="5 - Excelente"/>
    <s v="4 - Bom"/>
    <s v="4 - Bom"/>
    <s v="5 - Excelente"/>
    <s v="5 - Excelente"/>
    <s v="5 - Excelente"/>
    <x v="1"/>
    <m/>
    <m/>
    <s v=""/>
  </r>
  <r>
    <n v="567"/>
    <d v="2022-11-22T14:00:24"/>
    <d v="2022-11-22T14:01:26"/>
    <s v="anonymous"/>
    <m/>
    <x v="0"/>
    <x v="0"/>
    <s v="4 - Bom"/>
    <s v="4 - Bom"/>
    <s v="5 - Excelente"/>
    <s v="5 - Excelente"/>
    <s v="5 - Excelente"/>
    <s v="0 - Não se aplica ou desconheço"/>
    <x v="1"/>
    <m/>
    <m/>
    <s v=""/>
  </r>
  <r>
    <n v="568"/>
    <d v="2022-11-22T14:01:09"/>
    <d v="2022-11-22T14:03:47"/>
    <s v="anonymous"/>
    <m/>
    <x v="3"/>
    <x v="2"/>
    <s v="5 - Excelente"/>
    <s v="0 - Não se aplica ou desconheço"/>
    <s v="4 - Bom"/>
    <s v="4 - Bom"/>
    <s v="3 - Regular"/>
    <s v="0 - Não se aplica ou desconheço"/>
    <x v="3"/>
    <s v="Falta tutoriais de uso dos sistemas"/>
    <s v="Sistemas"/>
    <s v="Comentário  568: _x000a_Falta tutoriais de uso dos sistemas_x000a_* Nota Geral: 4 - Bom | Perfil: Servidora ou servidor ocupante de cargo em comissão | Lotação: Segundo Grau *"/>
  </r>
  <r>
    <n v="569"/>
    <d v="2022-11-22T14:03:09"/>
    <d v="2022-11-22T14:06:45"/>
    <s v="anonymous"/>
    <m/>
    <x v="0"/>
    <x v="0"/>
    <s v="4 - Bom"/>
    <s v="3 - Regular"/>
    <s v="4 - Bom"/>
    <s v="3 - Regular"/>
    <s v="3 - Regular"/>
    <s v="4 - Bom"/>
    <x v="3"/>
    <s v="precisa implantar sistema de plantão, _x000a__x000a_precisa ter menos problema projudi, principalmente qdo de atualizações, _x000a__x000a_atualização computadores e impressoras, wi-fi, _x000a__x000a_classificação de atos projudi atualizada por pessoas que entendam processo, menos cliques, atos de classificação deveriam ser feitos na secretaria e não gabinetes..."/>
    <s v="Plantão | Projudi | Sistemas"/>
    <s v="Comentário  569: _x000a_precisa implantar sistema de plantão, _x000a__x000a_precisa ter menos problema projudi, principalmente qdo de atualizações, _x000a__x000a_atualização computadores e impressoras, wi-fi, _x000a__x000a_classificação de atos projudi atualizada por pessoas que entendam processo, menos cliques, atos de classificação deveriam ser feitos na secretaria e não gabinetes..._x000a_* Nota Geral: 4 - Bom | Perfil: Magistrada ou magistrado | Lotação: Primeiro Grau *"/>
  </r>
  <r>
    <n v="570"/>
    <d v="2022-11-22T14:06:50"/>
    <d v="2022-11-22T14:07:35"/>
    <s v="anonymous"/>
    <m/>
    <x v="1"/>
    <x v="0"/>
    <s v="4 - Bom"/>
    <s v="4 - Bom"/>
    <s v="4 - Bom"/>
    <s v="4 - Bom"/>
    <s v="4 - Bom"/>
    <s v="4 - Bom"/>
    <x v="3"/>
    <m/>
    <m/>
    <s v=""/>
  </r>
  <r>
    <n v="571"/>
    <d v="2022-11-22T14:08:31"/>
    <d v="2022-11-22T14:09:19"/>
    <s v="anonymous"/>
    <m/>
    <x v="1"/>
    <x v="1"/>
    <s v="4 - Bom"/>
    <s v="3 - Regular"/>
    <s v="3 - Regular"/>
    <s v="3 - Regular"/>
    <s v="3 - Regular"/>
    <s v="3 - Regular"/>
    <x v="0"/>
    <m/>
    <m/>
    <s v=""/>
  </r>
  <r>
    <n v="572"/>
    <d v="2022-11-22T14:09:24"/>
    <d v="2022-11-22T14:10:09"/>
    <s v="anonymous"/>
    <m/>
    <x v="1"/>
    <x v="0"/>
    <s v="3 - Regular"/>
    <s v="3 - Regular"/>
    <s v="4 - Bom"/>
    <s v="5 - Excelente"/>
    <s v="4 - Bom"/>
    <s v="4 - Bom"/>
    <x v="3"/>
    <m/>
    <m/>
    <s v=""/>
  </r>
  <r>
    <n v="573"/>
    <d v="2022-11-22T14:12:25"/>
    <d v="2022-11-22T14:14:54"/>
    <s v="anonymous"/>
    <m/>
    <x v="1"/>
    <x v="0"/>
    <s v="4 - Bom"/>
    <s v="4 - Bom"/>
    <s v="5 - Excelente"/>
    <s v="4 - Bom"/>
    <s v="4 - Bom"/>
    <s v="4 - Bom"/>
    <x v="1"/>
    <m/>
    <m/>
    <s v=""/>
  </r>
  <r>
    <n v="574"/>
    <d v="2022-11-22T14:06:37"/>
    <d v="2022-11-22T14:15:25"/>
    <s v="anonymous"/>
    <m/>
    <x v="1"/>
    <x v="0"/>
    <s v="4 - Bom"/>
    <s v="4 - Bom"/>
    <s v="4 - Bom"/>
    <s v="3 - Regular"/>
    <s v="3 - Regular"/>
    <s v="4 - Bom"/>
    <x v="3"/>
    <s v="O Projudi tem muitos períodos de instabilidade, onde um documento é juntado e quando vamos conferir não aprece no sistema. Só depois de um tempo é que precisamos acessar de novo o processo para certificar que  documento está juntado corretamente. Isso gera dúvida e também atraso no trabalho. Já fiz a conferência e esse problema acontece independente do computador onde esteja logado._x000a__x000a_Outra sugestão é que todos os mensageiros recebidos são notificados via e-mail, o que faz com que a caixa de e-mails fique abarrotada de forma desnecessária._x000a__x000a_Quanto aos computadores, alguns disponibilizados pelo TJPR e que se encontram na sala dos Oficiais de Justiça do Fórum de São José dos Pinhais são antigos, o que impossibilita o uso._x000a__x000a_Creio que uma sugestão pertinente é que o DTIC oriente os Servidores para listas de destinatários sejam criadas de forma adequada para o envio de mensageiro. O que ocorre hoje é que todos os Servidores recebem mensageiro das Varas que não são de sua competência, abarrotando a caixa de mensagens. A exemplo: alguns mensageiros vêm com o título &quot;para a competência da Vara de Família&quot;, e absolutamente todos os Servidores do Paraná recebem a mensagem, incluindo os de competência administrativa, criminal, fazenda, etc._x000a__x000a_Embora a título de conhecimento seja válido, não há dúvidas de que gera ainda mais trabalho, diante da obrigatoriedade que todos os Servidores tem de ler o mensageiro diariamente._x000a__x000a_Por fim, para facilitar o atendimento, gostaria de sugerir que em cada prédio fosse deixado um Servidores do DTIC. O que acontece hoje é que as vezes a demanda acontece e temos que aguardar o atendimento on line para a resolução. Algumas vezes o jurisdicionado está em nossa frente ou estamos em uma audiência, e realmente é constrangedor."/>
    <s v="Atendimentos | Projudi | Sistemas"/>
    <s v="Comentário  574: _x000a_O Projudi tem muitos períodos de instabilidade, onde um documento é juntado e quando vamos conferir não aprece no sistema. Só depois de um tempo é que precisamos acessar de novo o processo para certificar que  documento está juntado corretamente. Isso gera dúvida e também atraso no trabalho. Já fiz a conferência e esse problema acontece independente do computador onde esteja logado._x000a__x000a_Outra sugestão é que todos os mensageiros recebidos são notificados via e-mail, o que faz com que a caixa de e-mails fique abarrotada de forma desnecessária._x000a__x000a_Quanto aos computadores, alguns disponibilizados pelo TJPR e que se encontram na sala dos Oficiais de Justiça do Fórum de São José dos Pinhais são antigos, o que impossibilita o uso._x000a__x000a_Creio que uma sugestão pertinente é que o DTIC oriente os Servidores para listas de destinatários sejam criadas de forma adequada para o envio de mensageiro. O que ocorre hoje é que todos os Servidores recebem mensageiro das Varas que não são de sua competência, abarrotando a caixa de mensagens. A exemplo: alguns mensageiros vêm com o título &quot;para a competência da Vara de Família&quot;, e absolutamente todos os Servidores do Paraná recebem a mensagem, incluindo os de competência administrativa, criminal, fazenda, etc._x000a__x000a_Embora a título de conhecimento seja válido, não há dúvidas de que gera ainda mais trabalho, diante da obrigatoriedade que todos os Servidores tem de ler o mensageiro diariamente._x000a__x000a_Por fim, para facilitar o atendimento, gostaria de sugerir que em cada prédio fosse deixado um Servidores do DTIC. O que acontece hoje é que as vezes a demanda acontece e temos que aguardar o atendimento on line para a resolução. Algumas vezes o jurisdicionado está em nossa frente ou estamos em uma audiência, e realmente é constrangedor._x000a_* Nota Geral: 4 - Bom | Perfil: Servidora concursada ou servidor concursado | Lotação: Primeiro Grau *"/>
  </r>
  <r>
    <n v="575"/>
    <d v="2022-11-22T14:15:46"/>
    <d v="2022-11-22T14:17:03"/>
    <s v="anonymous"/>
    <m/>
    <x v="1"/>
    <x v="0"/>
    <s v="5 - Excelente"/>
    <s v="5 - Excelente"/>
    <s v="5 - Excelente"/>
    <s v="4 - Bom"/>
    <s v="5 - Excelente"/>
    <s v="5 - Excelente"/>
    <x v="1"/>
    <m/>
    <m/>
    <s v=""/>
  </r>
  <r>
    <n v="576"/>
    <d v="2022-11-22T14:16:14"/>
    <d v="2022-11-22T14:17:40"/>
    <s v="anonymous"/>
    <m/>
    <x v="3"/>
    <x v="2"/>
    <s v="5 - Excelente"/>
    <s v="3 - Regular"/>
    <s v="4 - Bom"/>
    <s v="4 - Bom"/>
    <s v="5 - Excelente"/>
    <s v="5 - Excelente"/>
    <x v="3"/>
    <s v="O SIGA é confuso, tenho dificuldade de achar o que preciso lá."/>
    <s v="Atendimentos"/>
    <s v="Comentário  576: _x000a_O SIGA é confuso, tenho dificuldade de achar o que preciso lá._x000a_* Nota Geral: 4 - Bom | Perfil: Servidora ou servidor ocupante de cargo em comissão | Lotação: Segundo Grau *"/>
  </r>
  <r>
    <n v="577"/>
    <d v="2022-11-22T14:25:11"/>
    <d v="2022-11-22T14:26:53"/>
    <s v="anonymous"/>
    <m/>
    <x v="1"/>
    <x v="2"/>
    <s v="4 - Bom"/>
    <s v="0 - Não se aplica ou desconheço"/>
    <s v="4 - Bom"/>
    <s v="4 - Bom"/>
    <s v="5 - Excelente"/>
    <s v="0 - Não se aplica ou desconheço"/>
    <x v="3"/>
    <m/>
    <m/>
    <s v=""/>
  </r>
  <r>
    <n v="578"/>
    <d v="2022-11-22T14:26:25"/>
    <d v="2022-11-22T14:27:07"/>
    <s v="anonymous"/>
    <m/>
    <x v="1"/>
    <x v="0"/>
    <s v="4 - Bom"/>
    <s v="4 - Bom"/>
    <s v="4 - Bom"/>
    <s v="3 - Regular"/>
    <s v="4 - Bom"/>
    <s v="4 - Bom"/>
    <x v="3"/>
    <m/>
    <m/>
    <s v=""/>
  </r>
  <r>
    <n v="579"/>
    <d v="2022-11-22T14:27:12"/>
    <d v="2022-11-22T14:28:02"/>
    <s v="anonymous"/>
    <m/>
    <x v="1"/>
    <x v="1"/>
    <s v="4 - Bom"/>
    <s v="3 - Regular"/>
    <s v="4 - Bom"/>
    <s v="5 - Excelente"/>
    <s v="4 - Bom"/>
    <s v="5 - Excelente"/>
    <x v="1"/>
    <m/>
    <m/>
    <s v=""/>
  </r>
  <r>
    <n v="580"/>
    <d v="2022-11-22T13:44:59"/>
    <d v="2022-11-22T14:32:22"/>
    <s v="anonymous"/>
    <m/>
    <x v="1"/>
    <x v="0"/>
    <s v="1 - Péssimo"/>
    <s v="2 - Ruim"/>
    <s v="4 - Bom"/>
    <s v="4 - Bom"/>
    <s v="4 - Bom"/>
    <s v="0 - Não se aplica ou desconheço"/>
    <x v="0"/>
    <s v="O novo formato do SIGA para abertura de solicitações não é muito claro e também é muito complexo. E houve uma piora no tempo de resposta ( solução)."/>
    <s v="Atendimentos"/>
    <s v="Comentário  580: _x000a_O novo formato do SIGA para abertura de solicitações não é muito claro e também é muito complexo. E houve uma piora no tempo de resposta ( solução)._x000a_* Nota Geral: 3 - Regular | Perfil: Servidora concursada ou servidor concursado | Lotação: Primeiro Grau *"/>
  </r>
  <r>
    <n v="581"/>
    <d v="2022-11-22T14:30:42"/>
    <d v="2022-11-22T14:32:26"/>
    <s v="anonymous"/>
    <m/>
    <x v="1"/>
    <x v="0"/>
    <s v="3 - Regular"/>
    <s v="3 - Regular"/>
    <s v="4 - Bom"/>
    <s v="5 - Excelente"/>
    <s v="3 - Regular"/>
    <s v="0 - Não se aplica ou desconheço"/>
    <x v="0"/>
    <m/>
    <m/>
    <s v=""/>
  </r>
  <r>
    <n v="582"/>
    <d v="2022-11-22T14:28:49"/>
    <d v="2022-11-22T14:35:00"/>
    <s v="anonymous"/>
    <m/>
    <x v="1"/>
    <x v="1"/>
    <s v="4 - Bom"/>
    <s v="4 - Bom"/>
    <s v="5 - Excelente"/>
    <s v="5 - Excelente"/>
    <s v="4 - Bom"/>
    <s v="4 - Bom"/>
    <x v="3"/>
    <s v="Por vezes as soluções solicitadas vai SIGA demoram muito. Poderia haver algum tipo de seletor de prioridade. Há algumas demandas que não podem ser demoradas em vista de travar o trabalho da unidade. "/>
    <s v="Atendimentos"/>
    <s v="Comentário  582: _x000a_Por vezes as soluções solicitadas vai SIGA demoram muito. Poderia haver algum tipo de seletor de prioridade. Há algumas demandas que não podem ser demoradas em vista de travar o trabalho da unidade. _x000a_* Nota Geral: 4 - Bom | Perfil: Servidora concursada ou servidor concursado | Lotação: Secretaria *"/>
  </r>
  <r>
    <n v="583"/>
    <d v="2022-11-22T14:32:30"/>
    <d v="2022-11-22T14:35:32"/>
    <s v="anonymous"/>
    <m/>
    <x v="1"/>
    <x v="0"/>
    <s v="5 - Excelente"/>
    <s v="4 - Bom"/>
    <s v="4 - Bom"/>
    <s v="2 - Ruim"/>
    <s v="4 - Bom"/>
    <s v="5 - Excelente"/>
    <x v="3"/>
    <m/>
    <m/>
    <s v=""/>
  </r>
  <r>
    <n v="584"/>
    <d v="2022-11-22T14:33:40"/>
    <d v="2022-11-22T14:36:58"/>
    <s v="anonymous"/>
    <m/>
    <x v="1"/>
    <x v="0"/>
    <s v="4 - Bom"/>
    <s v="3 - Regular"/>
    <s v="3 - Regular"/>
    <s v="3 - Regular"/>
    <s v="4 - Bom"/>
    <s v="4 - Bom"/>
    <x v="0"/>
    <s v="SIGA - Algumas solicitações são de difícil acesso quanto as opções disponibilizadas, não estão claras ocasionando conflito para as escolhas do necessitado._x000a_EQUIPAMENTOS -Vários equipamentos antigos e obsoletos, tornando demorados os acessos."/>
    <s v="Atendimentos | Equipamentos"/>
    <s v="Comentário  584: _x000a_SIGA - Algumas solicitações são de difícil acesso quanto as opções disponibilizadas, não estão claras ocasionando conflito para as escolhas do necessitado._x000a_EQUIPAMENTOS -Vários equipamentos antigos e obsoletos, tornando demorados os acessos._x000a_* Nota Geral: 3 - Regular | Perfil: Servidora concursada ou servidor concursado | Lotação: Primeiro Grau *"/>
  </r>
  <r>
    <n v="585"/>
    <d v="2022-11-22T14:33:11"/>
    <d v="2022-11-22T14:37:28"/>
    <s v="anonymous"/>
    <m/>
    <x v="1"/>
    <x v="0"/>
    <s v="3 - Regular"/>
    <s v="2 - Ruim"/>
    <s v="3 - Regular"/>
    <s v="0 - Não se aplica ou desconheço"/>
    <s v="3 - Regular"/>
    <s v="0 - Não se aplica ou desconheço"/>
    <x v="0"/>
    <s v="- A plataforma SIGA deveria ser de manuseio mais fácil, prático e intuitivo. As diversas possibilidades de abertura de chamados não são claras. _x000a_- O sistema Projudi, ultimamente, vem apresentando muita instabilidade e lentidão."/>
    <s v="Atendimentos | Projudi"/>
    <s v="Comentário  585: _x000a_- A plataforma SIGA deveria ser de manuseio mais fácil, prático e intuitivo. As diversas possibilidades de abertura de chamados não são claras. _x000a_- O sistema Projudi, ultimamente, vem apresentando muita instabilidade e lentidão._x000a_* Nota Geral: 3 - Regular | Perfil: Servidora concursada ou servidor concursado | Lotação: Primeiro Grau *"/>
  </r>
  <r>
    <n v="586"/>
    <d v="2022-11-22T14:34:52"/>
    <d v="2022-11-22T14:39:04"/>
    <s v="anonymous"/>
    <m/>
    <x v="1"/>
    <x v="0"/>
    <s v="4 - Bom"/>
    <s v="3 - Regular"/>
    <s v="4 - Bom"/>
    <s v="5 - Excelente"/>
    <s v="4 - Bom"/>
    <s v="5 - Excelente"/>
    <x v="3"/>
    <s v="O sistema SIGA poderia ter uma base de dados mais atualizada, como também não tem ainda todas as demandas existentes cadastradas."/>
    <s v="Atendimentos"/>
    <s v="Comentário  586: _x000a_O sistema SIGA poderia ter uma base de dados mais atualizada, como também não tem ainda todas as demandas existentes cadastradas._x000a_* Nota Geral: 4 - Bom | Perfil: Servidora concursada ou servidor concursado | Lotação: Primeiro Grau *"/>
  </r>
  <r>
    <n v="587"/>
    <d v="2022-11-22T14:37:35"/>
    <d v="2022-11-22T14:42:12"/>
    <s v="anonymous"/>
    <m/>
    <x v="1"/>
    <x v="0"/>
    <s v="3 - Regular"/>
    <s v="4 - Bom"/>
    <s v="4 - Bom"/>
    <s v="4 - Bom"/>
    <s v="3 - Regular"/>
    <s v="0 - Não se aplica ou desconheço"/>
    <x v="0"/>
    <s v="Não existe um canal de comunicação entre as chefias de secretaria e o DTIC, no sentido de solicitar alterações no sistema PROJUDI, visando otimizar o trabalho do cartório...as tentativas que foram realizadas pelo sistema SEI forma ignoradas, com a simples alegação de que somente o magistrado poderia ser o titular do requerimento, o que na prática configura-se inócuo, uma vez que o magistrado não atua nas Secretarias."/>
    <s v="Projudi"/>
    <s v="Comentário  587: _x000a_Não existe um canal de comunicação entre as chefias de secretaria e o DTIC, no sentido de solicitar alterações no sistema PROJUDI, visando otimizar o trabalho do cartório...as tentativas que foram realizadas pelo sistema SEI forma ignoradas, com a simples alegação de que somente o magistrado poderia ser o titular do requerimento, o que na prática configura-se inócuo, uma vez que o magistrado não atua nas Secretarias._x000a_* Nota Geral: 3 - Regular | Perfil: Servidora concursada ou servidor concursado | Lotação: Primeiro Grau *"/>
  </r>
  <r>
    <n v="588"/>
    <d v="2022-11-22T14:42:06"/>
    <d v="2022-11-22T14:42:31"/>
    <s v="anonymous"/>
    <m/>
    <x v="3"/>
    <x v="0"/>
    <s v="5 - Excelente"/>
    <s v="5 - Excelente"/>
    <s v="5 - Excelente"/>
    <s v="4 - Bom"/>
    <s v="5 - Excelente"/>
    <s v="5 - Excelente"/>
    <x v="1"/>
    <m/>
    <m/>
    <s v=""/>
  </r>
  <r>
    <n v="589"/>
    <d v="2022-11-22T14:39:48"/>
    <d v="2022-11-22T14:42:49"/>
    <s v="anonymous"/>
    <m/>
    <x v="1"/>
    <x v="0"/>
    <s v="4 - Bom"/>
    <s v="4 - Bom"/>
    <s v="4 - Bom"/>
    <s v="4 - Bom"/>
    <s v="4 - Bom"/>
    <s v="3 - Regular"/>
    <x v="3"/>
    <s v="Podermos sugerir melhorias dos sistemas sem que isso tenha que ser burocraticamente pelo SEI com anuência do magistrado."/>
    <s v="Sistemas"/>
    <s v="Comentário  589: _x000a_Podermos sugerir melhorias dos sistemas sem que isso tenha que ser burocraticamente pelo SEI com anuência do magistrado._x000a_* Nota Geral: 4 - Bom | Perfil: Servidora concursada ou servidor concursado | Lotação: Primeiro Grau *"/>
  </r>
  <r>
    <n v="590"/>
    <d v="2022-11-22T14:44:50"/>
    <d v="2022-11-22T14:45:55"/>
    <s v="anonymous"/>
    <m/>
    <x v="1"/>
    <x v="0"/>
    <s v="4 - Bom"/>
    <s v="4 - Bom"/>
    <s v="4 - Bom"/>
    <s v="4 - Bom"/>
    <s v="4 - Bom"/>
    <s v="4 - Bom"/>
    <x v="3"/>
    <m/>
    <m/>
    <s v=""/>
  </r>
  <r>
    <n v="591"/>
    <d v="2022-11-22T14:45:54"/>
    <d v="2022-11-22T14:46:28"/>
    <s v="anonymous"/>
    <m/>
    <x v="1"/>
    <x v="0"/>
    <s v="5 - Excelente"/>
    <s v="5 - Excelente"/>
    <s v="5 - Excelente"/>
    <s v="5 - Excelente"/>
    <s v="5 - Excelente"/>
    <s v="5 - Excelente"/>
    <x v="1"/>
    <m/>
    <m/>
    <s v=""/>
  </r>
  <r>
    <n v="592"/>
    <d v="2022-11-22T14:48:53"/>
    <d v="2022-11-22T14:51:11"/>
    <s v="anonymous"/>
    <m/>
    <x v="3"/>
    <x v="2"/>
    <s v="4 - Bom"/>
    <s v="3 - Regular"/>
    <s v="3 - Regular"/>
    <s v="4 - Bom"/>
    <s v="4 - Bom"/>
    <s v="3 - Regular"/>
    <x v="3"/>
    <s v="O Sistema SIGA é muito confuso e difícil de usar. Mesmo quando se pede auxílio à informática, eventualmente eles também possuem dificuldade para ajudar. _x000a_O SAU era mais simples e eficaz. "/>
    <s v="Atendimentos"/>
    <s v="Comentário  592: _x000a_O Sistema SIGA é muito confuso e difícil de usar. Mesmo quando se pede auxílio à informática, eventualmente eles também possuem dificuldade para ajudar. _x000a_O SAU era mais simples e eficaz. _x000a_* Nota Geral: 4 - Bom | Perfil: Servidora ou servidor ocupante de cargo em comissão | Lotação: Segundo Grau *"/>
  </r>
  <r>
    <n v="593"/>
    <d v="2022-11-22T14:49:25"/>
    <d v="2022-11-22T14:51:29"/>
    <s v="anonymous"/>
    <m/>
    <x v="1"/>
    <x v="0"/>
    <s v="4 - Bom"/>
    <s v="4 - Bom"/>
    <s v="4 - Bom"/>
    <s v="3 - Regular"/>
    <s v="3 - Regular"/>
    <s v="4 - Bom"/>
    <x v="3"/>
    <m/>
    <m/>
    <s v=""/>
  </r>
  <r>
    <n v="594"/>
    <d v="2022-11-22T14:47:21"/>
    <d v="2022-11-22T14:52:47"/>
    <s v="anonymous"/>
    <m/>
    <x v="1"/>
    <x v="0"/>
    <s v="3 - Regular"/>
    <s v="3 - Regular"/>
    <s v="3 - Regular"/>
    <s v="2 - Ruim"/>
    <s v="3 - Regular"/>
    <s v="4 - Bom"/>
    <x v="0"/>
    <s v="Precisamos de novos computadores ou a manutenção dos antigos com novas peças. _x000a__x000a_A internet do tjpr é lenta e vive caindo, o que dificulta a produtividade dos servidores. _x000a__x000a_Os programas para a solução de problemas não são claros quanto ao serviço oferecido e muitas vezes o servidor tem que ficar buscando informação ou procurando alguém no teams para ajudar a solucionar o problema."/>
    <s v="Atendimentos | Equipamentos | Infraestrutura"/>
    <s v="Comentário  594: _x000a_Precisamos de novos computadores ou a manutenção dos antigos com novas peças. _x000a__x000a_A internet do tjpr é lenta e vive caindo, o que dificulta a produtividade dos servidores. _x000a__x000a_Os programas para a solução de problemas não são claros quanto ao serviço oferecido e muitas vezes o servidor tem que ficar buscando informação ou procurando alguém no teams para ajudar a solucionar o problema._x000a_* Nota Geral: 3 - Regular | Perfil: Servidora concursada ou servidor concursado | Lotação: Primeiro Grau *"/>
  </r>
  <r>
    <n v="595"/>
    <d v="2022-11-22T14:50:43"/>
    <d v="2022-11-22T14:54:38"/>
    <s v="anonymous"/>
    <m/>
    <x v="1"/>
    <x v="0"/>
    <s v="4 - Bom"/>
    <s v="4 - Bom"/>
    <s v="5 - Excelente"/>
    <s v="5 - Excelente"/>
    <s v="4 - Bom"/>
    <s v="4 - Bom"/>
    <x v="3"/>
    <s v="Peço encarecidamente que o DTIC-TJPR crie uma ferramenta de marcação das consultas odontológicas no Centro Médico. Tudo no TJPR é marcado on line e de forma justa e organizada. Porém, a marcação de consulta odontológica é arcaica e quase impossível. "/>
    <s v="Diretoria"/>
    <s v="Comentário  595: _x000a_Peço encarecidamente que o DTIC-TJPR crie uma ferramenta de marcação das consultas odontológicas no Centro Médico. Tudo no TJPR é marcado on line e de forma justa e organizada. Porém, a marcação de consulta odontológica é arcaica e quase impossível. _x000a_* Nota Geral: 4 - Bom | Perfil: Servidora concursada ou servidor concursado | Lotação: Primeiro Grau *"/>
  </r>
  <r>
    <n v="596"/>
    <d v="2022-11-22T14:43:53"/>
    <d v="2022-11-22T14:55:45"/>
    <s v="anonymous"/>
    <m/>
    <x v="1"/>
    <x v="0"/>
    <s v="3 - Regular"/>
    <s v="3 - Regular"/>
    <s v="4 - Bom"/>
    <s v="4 - Bom"/>
    <s v="4 - Bom"/>
    <s v="0 - Não se aplica ou desconheço"/>
    <x v="3"/>
    <s v="Acredito que deveria ser revista a questão da importação de guias de recolhimento do sistema Projudi para o sistema SEEU, com a limitação de dados a serem inseridos por servidores da vara criminal pois implicam diretamente na execução, levando a erro. Vou inserir alguns exemplos abaixo, visando esclarecer algumas situações que já ocorreram em razão da possibilidade de alteração do relatório executório por servidor que não atua na execução penal._x000a__x000a_- Juntada de guia de execução definitiva: ao juntar a decisão de apelação, em 99% dos casos,  é alterada a pena “ativa” para aquela que estão importando/lançando. Ainda que a decisão do de 1º grau tenha sido mantida, anotam como “sim” no momento do cadastramento da nova pena, o que altera o relatório executório, passando a contabilizar as frações lançadas pelo servidor da vara criminal que não tem conhecimento da execução, e na maioria das vezes a fração lançada é de 1/8, provavelmente um padrão no momento da importação. Exemplo: _x000a_0016519-72.2019.8.16.0031 – Mov. 72 juntada da guia com lançamento de fração equivocada - 1/8 lançada para os crimes de tráfico, associação, porte de arma e desobediência, apontamento de prazo para regime semiaberto em 10/04/2022, quando na verdade o prazo é para 29/03/2024 (os dados foram verificados e alterados pelo servidor). _x000a_4003330-22.2020.8.16.0031 – Mov. 56, mesma situação acima. O prazo é 13/12/2022 mas com o lançamento pela vara criminal, apontou prazo para regime semiaberto em 04/02/2021. Os lançamentos foram retificados._x000a_4000109-94.2021.8.16.0031 – Sentenciado teria prazo somente em 21/03/2024, mas com o lançamento de 1/8, importada pela vara criminal e não retificado pelo servidor, saiu em 25/11/2021 com monitoramento eletrônico. _x000a_0000245-85.2019.8.16.0143 – Sentenciado com prazo desde dez/2021, mas a vara criminal juntou guia definitiva no Mov. 103 e alterou as frações para reincidente específico (vide certidão de Mov. 120), verificado o erro saiu de regime semiaberto em 13/10/2022. _x000a__x000a_- Juntada de guia de execução com lançamento de pena substitutiva em execução de sentenciado preso, o relatório executório é zerado (não deveriam lançar a pena substitutiva)._x000a__x000a_- Lançamento nos eventos referente à prisão em flagrante e a conversão da prisão em preventiva e por condenação. A vara criminal lança e a determinação pela CGJ é para alterar o tipo da prisão para definitiva, excluindo as demais conversões. Ou seja, um faz, o outro desfaz._x000a_"/>
    <s v="Projudi"/>
    <s v="Comentário  596: _x000a_Acredito que deveria ser revista a questão da importação de guias de recolhimento do sistema Projudi para o sistema SEEU, com a limitação de dados a serem inseridos por servidores da vara criminal pois implicam diretamente na execução, levando a erro. Vou inserir alguns exemplos abaixo, visando esclarecer algumas situações que já ocorreram em razão da possibilidade de alteração do relatório executório por servidor que não atua na execução penal._x000a__x000a_- Juntada de guia de execução definitiva: ao juntar a decisão de apelação, em 99% dos casos,  é alterada a pena “ativa” para aquela que estão importando/lançando. Ainda que a decisão do de 1º grau tenha sido mantida, anotam como “sim” no momento do cadastramento da nova pena, o que altera o relatório executório, passando a contabilizar as frações lançadas pelo servidor da vara criminal que não tem conhecimento da execução, e na maioria das vezes a fração lançada é de 1/8, provavelmente um padrão no momento da importação. Exemplo: _x000a_0016519-72.2019.8.16.0031 – Mov. 72 juntada da guia com lançamento de fração equivocada - 1/8 lançada para os crimes de tráfico, associação, porte de arma e desobediência, apontamento de prazo para regime semiaberto em 10/04/2022, quando na verdade o prazo é para 29/03/2024 (os dados foram verificados e alterados pelo servidor). _x000a_4003330-22.2020.8.16.0031 – Mov. 56, mesma situação acima. O prazo é 13/12/2022 mas com o lançamento pela vara criminal, apontou prazo para regime semiaberto em 04/02/2021. Os lançamentos foram retificados._x000a_4000109-94.2021.8.16.0031 – Sentenciado teria prazo somente em 21/03/2024, mas com o lançamento de 1/8, importada pela vara criminal e não retificado pelo servidor, saiu em 25/11/2021 com monitoramento eletrônico. _x000a_0000245-85.2019.8.16.0143 – Sentenciado com prazo desde dez/2021, mas a vara criminal juntou guia definitiva no Mov. 103 e alterou as frações para reincidente específico (vide certidão de Mov. 120), verificado o erro saiu de regime semiaberto em 13/10/2022. _x000a__x000a_- Juntada de guia de execução com lançamento de pena substitutiva em execução de sentenciado preso, o relatório executório é zerado (não deveriam lançar a pena substitutiva)._x000a__x000a_- Lançamento nos eventos referente à prisão em flagrante e a conversão da prisão em preventiva e por condenação. A vara criminal lança e a determinação pela CGJ é para alterar o tipo da prisão para definitiva, excluindo as demais conversões. Ou seja, um faz, o outro desfaz._x000a__x000a_* Nota Geral: 4 - Bom | Perfil: Servidora concursada ou servidor concursado | Lotação: Primeiro Grau *"/>
  </r>
  <r>
    <n v="597"/>
    <d v="2022-11-22T14:53:28"/>
    <d v="2022-11-22T14:56:07"/>
    <s v="anonymous"/>
    <m/>
    <x v="1"/>
    <x v="0"/>
    <s v="4 - Bom"/>
    <s v="5 - Excelente"/>
    <s v="4 - Bom"/>
    <s v="5 - Excelente"/>
    <s v="4 - Bom"/>
    <s v="4 - Bom"/>
    <x v="1"/>
    <s v="Melhorar as opções das categorias de serviços dentro do sistema SIGA, as vezes é difícil encaixar a demanda nas categorias existentes."/>
    <s v="Atendimentos"/>
    <s v="Comentário  597: _x000a_Melhorar as opções das categorias de serviços dentro do sistema SIGA, as vezes é difícil encaixar a demanda nas categorias existentes._x000a_* Nota Geral: 5 - Excelente | Perfil: Servidora concursada ou servidor concursado | Lotação: Primeiro Grau *"/>
  </r>
  <r>
    <n v="598"/>
    <d v="2022-11-22T14:57:13"/>
    <d v="2022-11-22T14:58:24"/>
    <s v="anonymous"/>
    <m/>
    <x v="1"/>
    <x v="0"/>
    <s v="5 - Excelente"/>
    <s v="5 - Excelente"/>
    <s v="5 - Excelente"/>
    <s v="5 - Excelente"/>
    <s v="5 - Excelente"/>
    <s v="5 - Excelente"/>
    <x v="1"/>
    <m/>
    <m/>
    <s v=""/>
  </r>
  <r>
    <n v="599"/>
    <d v="2022-11-22T15:11:19"/>
    <d v="2022-11-22T15:11:46"/>
    <s v="anonymous"/>
    <m/>
    <x v="3"/>
    <x v="0"/>
    <s v="5 - Excelente"/>
    <s v="4 - Bom"/>
    <s v="5 - Excelente"/>
    <s v="5 - Excelente"/>
    <s v="5 - Excelente"/>
    <s v="5 - Excelente"/>
    <x v="1"/>
    <m/>
    <m/>
    <s v=""/>
  </r>
  <r>
    <n v="600"/>
    <d v="2022-11-22T14:46:01"/>
    <d v="2022-11-22T15:12:09"/>
    <s v="anonymous"/>
    <m/>
    <x v="0"/>
    <x v="0"/>
    <s v="3 - Regular"/>
    <s v="3 - Regular"/>
    <s v="3 - Regular"/>
    <s v="4 - Bom"/>
    <s v="3 - Regular"/>
    <s v="5 - Excelente"/>
    <x v="0"/>
    <m/>
    <m/>
    <s v=""/>
  </r>
  <r>
    <n v="601"/>
    <d v="2022-11-22T15:15:57"/>
    <d v="2022-11-22T15:17:00"/>
    <s v="anonymous"/>
    <m/>
    <x v="1"/>
    <x v="0"/>
    <s v="4 - Bom"/>
    <s v="2 - Ruim"/>
    <s v="4 - Bom"/>
    <s v="4 - Bom"/>
    <s v="4 - Bom"/>
    <s v="4 - Bom"/>
    <x v="3"/>
    <m/>
    <m/>
    <s v=""/>
  </r>
  <r>
    <n v="602"/>
    <d v="2022-11-22T15:16:00"/>
    <d v="2022-11-22T15:18:04"/>
    <s v="anonymous"/>
    <m/>
    <x v="1"/>
    <x v="0"/>
    <s v="4 - Bom"/>
    <s v="4 - Bom"/>
    <s v="5 - Excelente"/>
    <s v="3 - Regular"/>
    <s v="5 - Excelente"/>
    <s v="5 - Excelente"/>
    <x v="3"/>
    <s v="Os equipamentos como impressoras e computadores antigos estão causando problemas nos Cartórios. "/>
    <s v="Equipamentos"/>
    <s v="Comentário  602: _x000a_Os equipamentos como impressoras e computadores antigos estão causando problemas nos Cartórios. _x000a_* Nota Geral: 4 - Bom | Perfil: Servidora concursada ou servidor concursado | Lotação: Primeiro Grau *"/>
  </r>
  <r>
    <n v="603"/>
    <d v="2022-11-22T15:18:45"/>
    <d v="2022-11-22T15:19:31"/>
    <s v="anonymous"/>
    <m/>
    <x v="0"/>
    <x v="0"/>
    <s v="4 - Bom"/>
    <s v="4 - Bom"/>
    <s v="4 - Bom"/>
    <s v="3 - Regular"/>
    <s v="5 - Excelente"/>
    <s v="5 - Excelente"/>
    <x v="1"/>
    <m/>
    <m/>
    <s v=""/>
  </r>
  <r>
    <n v="604"/>
    <d v="2022-11-22T15:25:02"/>
    <d v="2022-11-22T15:27:27"/>
    <s v="anonymous"/>
    <m/>
    <x v="0"/>
    <x v="0"/>
    <s v="3 - Regular"/>
    <s v="4 - Bom"/>
    <s v="4 - Bom"/>
    <s v="4 - Bom"/>
    <s v="4 - Bom"/>
    <s v="4 - Bom"/>
    <x v="3"/>
    <s v="procurar dar solução rápida aos problemas que surgem"/>
    <s v="Atendimentos"/>
    <s v="Comentário  604: _x000a_procurar dar solução rápida aos problemas que surgem_x000a_* Nota Geral: 4 - Bom | Perfil: Magistrada ou magistrado | Lotação: Primeiro Grau *"/>
  </r>
  <r>
    <n v="605"/>
    <d v="2022-11-22T15:09:44"/>
    <d v="2022-11-22T15:28:02"/>
    <s v="anonymous"/>
    <m/>
    <x v="1"/>
    <x v="0"/>
    <s v="2 - Ruim"/>
    <s v="2 - Ruim"/>
    <s v="4 - Bom"/>
    <s v="5 - Excelente"/>
    <s v="3 - Regular"/>
    <s v="4 - Bom"/>
    <x v="0"/>
    <s v="Atendimento através do SIGA, ficou ruim demais"/>
    <s v="Atendimentos"/>
    <s v="Comentário  605: _x000a_Atendimento através do SIGA, ficou ruim demais_x000a_* Nota Geral: 3 - Regular | Perfil: Servidora concursada ou servidor concursado | Lotação: Primeiro Grau *"/>
  </r>
  <r>
    <n v="606"/>
    <d v="2022-11-22T15:26:35"/>
    <d v="2022-11-22T15:28:32"/>
    <s v="anonymous"/>
    <m/>
    <x v="0"/>
    <x v="0"/>
    <s v="5 - Excelente"/>
    <s v="5 - Excelente"/>
    <s v="5 - Excelente"/>
    <s v="4 - Bom"/>
    <s v="5 - Excelente"/>
    <s v="5 - Excelente"/>
    <x v="1"/>
    <s v="No questionamento 6: ausência de no-break na sala de audiência e no gabinete."/>
    <s v="Equipamentos"/>
    <s v="Comentário  606: _x000a_No questionamento 6: ausência de no-break na sala de audiência e no gabinete._x000a_* Nota Geral: 5 - Excelente | Perfil: Magistrada ou magistrado | Lotação: Primeiro Grau *"/>
  </r>
  <r>
    <n v="607"/>
    <d v="2022-11-22T15:29:52"/>
    <d v="2022-11-22T15:31:20"/>
    <s v="anonymous"/>
    <m/>
    <x v="1"/>
    <x v="0"/>
    <s v="4 - Bom"/>
    <s v="4 - Bom"/>
    <s v="4 - Bom"/>
    <s v="5 - Excelente"/>
    <s v="4 - Bom"/>
    <s v="5 - Excelente"/>
    <x v="3"/>
    <m/>
    <m/>
    <s v=""/>
  </r>
  <r>
    <n v="608"/>
    <d v="2022-11-22T15:34:19"/>
    <d v="2022-11-22T15:35:47"/>
    <s v="anonymous"/>
    <m/>
    <x v="0"/>
    <x v="0"/>
    <s v="4 - Bom"/>
    <s v="4 - Bom"/>
    <s v="4 - Bom"/>
    <s v="3 - Regular"/>
    <s v="4 - Bom"/>
    <s v="4 - Bom"/>
    <x v="3"/>
    <s v="Estamos com problema para impressoras. "/>
    <s v="Equipamentos"/>
    <s v="Comentário  608: _x000a_Estamos com problema para impressoras. _x000a_* Nota Geral: 4 - Bom | Perfil: Magistrada ou magistrado | Lotação: Primeiro Grau *"/>
  </r>
  <r>
    <n v="609"/>
    <d v="2022-11-22T15:37:08"/>
    <d v="2022-11-22T15:37:48"/>
    <s v="anonymous"/>
    <m/>
    <x v="4"/>
    <x v="0"/>
    <s v="4 - Bom"/>
    <s v="4 - Bom"/>
    <s v="4 - Bom"/>
    <s v="4 - Bom"/>
    <s v="4 - Bom"/>
    <s v="4 - Bom"/>
    <x v="3"/>
    <m/>
    <m/>
    <s v=""/>
  </r>
  <r>
    <n v="610"/>
    <d v="2022-11-22T15:34:00"/>
    <d v="2022-11-22T15:38:20"/>
    <s v="anonymous"/>
    <m/>
    <x v="1"/>
    <x v="0"/>
    <s v="5 - Excelente"/>
    <s v="5 - Excelente"/>
    <s v="4 - Bom"/>
    <s v="4 - Bom"/>
    <s v="4 - Bom"/>
    <s v="5 - Excelente"/>
    <x v="1"/>
    <s v="Uma sugestão de melhoria, vincular o sistema uniformizado com o Projudi, as secretarias dispendem de um tempo com as guias de custas tanto as agrupadas quanto as finais, ou até mesmo uma possibilidade de reexpedir guias vencidas "/>
    <s v="Projudi"/>
    <s v="Comentário  610: _x000a_Uma sugestão de melhoria, vincular o sistema uniformizado com o Projudi, as secretarias dispendem de um tempo com as guias de custas tanto as agrupadas quanto as finais, ou até mesmo uma possibilidade de reexpedir guias vencidas _x000a_* Nota Geral: 5 - Excelente | Perfil: Servidora concursada ou servidor concursado | Lotação: Primeiro Grau *"/>
  </r>
  <r>
    <n v="611"/>
    <d v="2022-11-22T15:39:24"/>
    <d v="2022-11-22T15:50:22"/>
    <s v="anonymous"/>
    <m/>
    <x v="1"/>
    <x v="0"/>
    <s v="5 - Excelente"/>
    <s v="5 - Excelente"/>
    <s v="5 - Excelente"/>
    <s v="4 - Bom"/>
    <s v="5 - Excelente"/>
    <s v="5 - Excelente"/>
    <x v="1"/>
    <s v="1) Integração do Sistema Projudi com o cadastro do SNBA, sendo que ao ser cadastrado os bens/objetos/valores, automaticamente sejam cadastrados ou baixados no SNBA;_x000a_2) Integração do Sistema Projudi com o sistema PPJE para a tramitação digital dos Inquéritos Policiais podendo ser enviados os autos de Inquérito Policial ao Ministério Público na aba &quot;acervo de inquéritos&quot;;_x000a_"/>
    <s v="Projudi"/>
    <s v="Comentário  611: _x000a_1) Integração do Sistema Projudi com o cadastro do SNBA, sendo que ao ser cadastrado os bens/objetos/valores, automaticamente sejam cadastrados ou baixados no SNBA;_x000a_2) Integração do Sistema Projudi com o sistema PPJE para a tramitação digital dos Inquéritos Policiais podendo ser enviados os autos de Inquérito Policial ao Ministério Público na aba &quot;acervo de inquéritos&quot;;_x000a__x000a_* Nota Geral: 5 - Excelente | Perfil: Servidora concursada ou servidor concursado | Lotação: Primeiro Grau *"/>
  </r>
  <r>
    <n v="612"/>
    <d v="2022-11-22T15:50:29"/>
    <d v="2022-11-22T15:51:07"/>
    <s v="anonymous"/>
    <m/>
    <x v="1"/>
    <x v="0"/>
    <s v="3 - Regular"/>
    <s v="3 - Regular"/>
    <s v="4 - Bom"/>
    <s v="4 - Bom"/>
    <s v="4 - Bom"/>
    <s v="4 - Bom"/>
    <x v="3"/>
    <m/>
    <m/>
    <s v=""/>
  </r>
  <r>
    <n v="613"/>
    <d v="2022-11-22T15:36:46"/>
    <d v="2022-11-22T15:51:24"/>
    <s v="anonymous"/>
    <m/>
    <x v="1"/>
    <x v="0"/>
    <s v="3 - Regular"/>
    <s v="3 - Regular"/>
    <s v="3 - Regular"/>
    <s v="4 - Bom"/>
    <s v="3 - Regular"/>
    <s v="4 - Bom"/>
    <x v="0"/>
    <m/>
    <m/>
    <s v=""/>
  </r>
  <r>
    <n v="614"/>
    <d v="2022-11-22T16:01:44"/>
    <d v="2022-11-22T16:02:27"/>
    <s v="anonymous"/>
    <m/>
    <x v="3"/>
    <x v="0"/>
    <s v="3 - Regular"/>
    <s v="2 - Ruim"/>
    <s v="2 - Ruim"/>
    <s v="3 - Regular"/>
    <s v="3 - Regular"/>
    <s v="3 - Regular"/>
    <x v="0"/>
    <m/>
    <m/>
    <s v=""/>
  </r>
  <r>
    <n v="615"/>
    <d v="2022-11-22T16:09:46"/>
    <d v="2022-11-22T16:11:13"/>
    <s v="anonymous"/>
    <m/>
    <x v="1"/>
    <x v="0"/>
    <s v="4 - Bom"/>
    <s v="4 - Bom"/>
    <s v="4 - Bom"/>
    <s v="3 - Regular"/>
    <s v="3 - Regular"/>
    <s v="5 - Excelente"/>
    <x v="3"/>
    <m/>
    <m/>
    <s v=""/>
  </r>
  <r>
    <n v="616"/>
    <d v="2022-11-22T16:12:38"/>
    <d v="2022-11-22T16:13:21"/>
    <s v="anonymous"/>
    <m/>
    <x v="1"/>
    <x v="0"/>
    <s v="4 - Bom"/>
    <s v="4 - Bom"/>
    <s v="4 - Bom"/>
    <s v="4 - Bom"/>
    <s v="4 - Bom"/>
    <s v="4 - Bom"/>
    <x v="3"/>
    <m/>
    <m/>
    <s v=""/>
  </r>
  <r>
    <n v="617"/>
    <d v="2022-11-22T16:15:30"/>
    <d v="2022-11-22T16:16:51"/>
    <s v="anonymous"/>
    <m/>
    <x v="1"/>
    <x v="0"/>
    <s v="5 - Excelente"/>
    <s v="0 - Não se aplica ou desconheço"/>
    <s v="5 - Excelente"/>
    <s v="5 - Excelente"/>
    <s v="5 - Excelente"/>
    <s v="0 - Não se aplica ou desconheço"/>
    <x v="1"/>
    <s v="O DTIC sempre é ágil e disposto a ajudar e resolver os problemas dos servidores do primeiro grau. Sou lotado em Sarandi/PR e deixo um especial agradecimento aos servidores do DTIC-Maringá que sempre nos atendem muito bem."/>
    <s v="Elogios"/>
    <s v="Comentário  617: _x000a_O DTIC sempre é ágil e disposto a ajudar e resolver os problemas dos servidores do primeiro grau. Sou lotado em Sarandi/PR e deixo um especial agradecimento aos servidores do DTIC-Maringá que sempre nos atendem muito bem._x000a_* Nota Geral: 5 - Excelente | Perfil: Servidora concursada ou servidor concursado | Lotação: Primeiro Grau *"/>
  </r>
  <r>
    <n v="618"/>
    <d v="2022-11-22T16:21:48"/>
    <d v="2022-11-22T16:23:02"/>
    <s v="anonymous"/>
    <m/>
    <x v="1"/>
    <x v="1"/>
    <s v="4 - Bom"/>
    <s v="0 - Não se aplica ou desconheço"/>
    <s v="5 - Excelente"/>
    <s v="5 - Excelente"/>
    <s v="5 - Excelente"/>
    <s v="3 - Regular"/>
    <x v="3"/>
    <m/>
    <m/>
    <s v=""/>
  </r>
  <r>
    <n v="619"/>
    <d v="2022-11-22T16:25:19"/>
    <d v="2022-11-22T16:26:32"/>
    <s v="anonymous"/>
    <m/>
    <x v="1"/>
    <x v="0"/>
    <s v="4 - Bom"/>
    <s v="4 - Bom"/>
    <s v="4 - Bom"/>
    <s v="3 - Regular"/>
    <s v="4 - Bom"/>
    <s v="4 - Bom"/>
    <x v="3"/>
    <m/>
    <m/>
    <s v=""/>
  </r>
  <r>
    <n v="620"/>
    <d v="2022-11-22T16:26:18"/>
    <d v="2022-11-22T16:26:51"/>
    <s v="anonymous"/>
    <m/>
    <x v="1"/>
    <x v="0"/>
    <s v="4 - Bom"/>
    <s v="4 - Bom"/>
    <s v="4 - Bom"/>
    <s v="4 - Bom"/>
    <s v="4 - Bom"/>
    <s v="4 - Bom"/>
    <x v="3"/>
    <m/>
    <m/>
    <s v=""/>
  </r>
  <r>
    <n v="621"/>
    <d v="2022-11-22T16:26:52"/>
    <d v="2022-11-22T16:27:36"/>
    <s v="anonymous"/>
    <m/>
    <x v="1"/>
    <x v="0"/>
    <s v="3 - Regular"/>
    <s v="3 - Regular"/>
    <s v="3 - Regular"/>
    <s v="3 - Regular"/>
    <s v="3 - Regular"/>
    <s v="4 - Bom"/>
    <x v="0"/>
    <m/>
    <m/>
    <s v=""/>
  </r>
  <r>
    <n v="622"/>
    <d v="2022-11-22T16:31:40"/>
    <d v="2022-11-22T16:34:36"/>
    <s v="anonymous"/>
    <m/>
    <x v="0"/>
    <x v="2"/>
    <s v="5 - Excelente"/>
    <s v="5 - Excelente"/>
    <s v="4 - Bom"/>
    <s v="5 - Excelente"/>
    <s v="4 - Bom"/>
    <s v="5 - Excelente"/>
    <x v="1"/>
    <s v="Aperfeiçoamento do Projudi (depois de várias rolagens não se consegue voltar à tela original. _x000a__x000a_Mensagens do Mensageiro deveriam poder ser apagadas em bloco."/>
    <s v="Projudi | Sistemas"/>
    <s v="Comentário  622: _x000a_Aperfeiçoamento do Projudi (depois de várias rolagens não se consegue voltar à tela original. _x000a__x000a_Mensagens do Mensageiro deveriam poder ser apagadas em bloco._x000a_* Nota Geral: 5 - Excelente | Perfil: Magistrada ou magistrado | Lotação: Segundo Grau *"/>
  </r>
  <r>
    <n v="623"/>
    <d v="2022-11-22T16:33:29"/>
    <d v="2022-11-22T16:36:39"/>
    <s v="anonymous"/>
    <m/>
    <x v="1"/>
    <x v="0"/>
    <s v="4 - Bom"/>
    <s v="5 - Excelente"/>
    <s v="4 - Bom"/>
    <s v="4 - Bom"/>
    <s v="5 - Excelente"/>
    <s v="4 - Bom"/>
    <x v="3"/>
    <s v="Divulgar o contato com o DTIC-TJPR, atendimento pelo teams."/>
    <m/>
    <s v="Comentário  623: _x000a_Divulgar o contato com o DTIC-TJPR, atendimento pelo teams._x000a_* Nota Geral: 4 - Bom | Perfil: Servidora concursada ou servidor concursado | Lotação: Primeiro Grau *"/>
  </r>
  <r>
    <n v="624"/>
    <d v="2022-11-22T16:36:04"/>
    <d v="2022-11-22T16:36:54"/>
    <s v="anonymous"/>
    <m/>
    <x v="1"/>
    <x v="0"/>
    <s v="5 - Excelente"/>
    <s v="5 - Excelente"/>
    <s v="5 - Excelente"/>
    <s v="5 - Excelente"/>
    <s v="5 - Excelente"/>
    <s v="5 - Excelente"/>
    <x v="1"/>
    <m/>
    <m/>
    <s v=""/>
  </r>
  <r>
    <n v="625"/>
    <d v="2022-11-22T16:29:50"/>
    <d v="2022-11-22T16:40:22"/>
    <s v="anonymous"/>
    <m/>
    <x v="1"/>
    <x v="0"/>
    <s v="5 - Excelente"/>
    <s v="5 - Excelente"/>
    <s v="5 - Excelente"/>
    <s v="3 - Regular"/>
    <s v="5 - Excelente"/>
    <s v="5 - Excelente"/>
    <x v="1"/>
    <s v="Nossa internet é horrível, não sei se é a rede, ou se a umidade, ou se é a Prestadora OI, volta e meia cai, por mais que o pessoal da informática faça milagre (são super atenciosos e buscam soluções rápidas e efetivas), por mais de 3 vezes, este ano, em dias de audiência tive que rotear do meu celular para não perder o ato. _x000a__x000a_O scanner é um horror, estão obsoletos, não funcionam bem, a máquina de fotocópia é uma eternidade para digitalizar, com gente no balcão aguardando é inviável, então o scan acaba sendo muito melhor e bem mais perto da mesa, no Juizado Especial é fundamental."/>
    <s v="Equipamentos | Infraestrutura"/>
    <s v="Comentário  625: _x000a_Nossa internet é horrível, não sei se é a rede, ou se a umidade, ou se é a Prestadora OI, volta e meia cai, por mais que o pessoal da informática faça milagre (são super atenciosos e buscam soluções rápidas e efetivas), por mais de 3 vezes, este ano, em dias de audiência tive que rotear do meu celular para não perder o ato. _x000a__x000a_O scanner é um horror, estão obsoletos, não funcionam bem, a máquina de fotocópia é uma eternidade para digitalizar, com gente no balcão aguardando é inviável, então o scan acaba sendo muito melhor e bem mais perto da mesa, no Juizado Especial é fundamental._x000a_* Nota Geral: 5 - Excelente | Perfil: Servidora concursada ou servidor concursado | Lotação: Primeiro Grau *"/>
  </r>
  <r>
    <n v="626"/>
    <d v="2022-11-22T16:42:42"/>
    <d v="2022-11-22T16:43:39"/>
    <s v="anonymous"/>
    <m/>
    <x v="0"/>
    <x v="0"/>
    <s v="5 - Excelente"/>
    <s v="4 - Bom"/>
    <s v="5 - Excelente"/>
    <s v="4 - Bom"/>
    <s v="4 - Bom"/>
    <s v="5 - Excelente"/>
    <x v="1"/>
    <m/>
    <m/>
    <s v=""/>
  </r>
  <r>
    <n v="627"/>
    <d v="2022-11-22T15:20:02"/>
    <d v="2022-11-22T16:54:37"/>
    <s v="anonymous"/>
    <m/>
    <x v="0"/>
    <x v="0"/>
    <s v="4 - Bom"/>
    <s v="3 - Regular"/>
    <s v="3 - Regular"/>
    <s v="4 - Bom"/>
    <s v="4 - Bom"/>
    <s v="4 - Bom"/>
    <x v="3"/>
    <m/>
    <m/>
    <s v=""/>
  </r>
  <r>
    <n v="628"/>
    <d v="2022-11-22T16:54:58"/>
    <d v="2022-11-22T16:56:09"/>
    <s v="anonymous"/>
    <m/>
    <x v="1"/>
    <x v="0"/>
    <s v="5 - Excelente"/>
    <s v="5 - Excelente"/>
    <s v="5 - Excelente"/>
    <s v="5 - Excelente"/>
    <s v="5 - Excelente"/>
    <s v="5 - Excelente"/>
    <x v="1"/>
    <m/>
    <m/>
    <s v=""/>
  </r>
  <r>
    <n v="629"/>
    <d v="2022-11-22T16:55:43"/>
    <d v="2022-11-22T16:58:59"/>
    <s v="anonymous"/>
    <m/>
    <x v="3"/>
    <x v="0"/>
    <s v="5 - Excelente"/>
    <s v="4 - Bom"/>
    <s v="5 - Excelente"/>
    <s v="4 - Bom"/>
    <s v="5 - Excelente"/>
    <s v="5 - Excelente"/>
    <x v="3"/>
    <m/>
    <m/>
    <s v=""/>
  </r>
  <r>
    <n v="630"/>
    <d v="2022-11-22T17:00:15"/>
    <d v="2022-11-22T17:01:42"/>
    <s v="anonymous"/>
    <m/>
    <x v="1"/>
    <x v="1"/>
    <s v="5 - Excelente"/>
    <s v="5 - Excelente"/>
    <s v="5 - Excelente"/>
    <s v="5 - Excelente"/>
    <s v="5 - Excelente"/>
    <s v="0 - Não se aplica ou desconheço"/>
    <x v="1"/>
    <m/>
    <m/>
    <s v=""/>
  </r>
  <r>
    <n v="631"/>
    <d v="2022-11-22T17:17:07"/>
    <d v="2022-11-22T17:18:29"/>
    <s v="anonymous"/>
    <m/>
    <x v="1"/>
    <x v="0"/>
    <s v="4 - Bom"/>
    <s v="4 - Bom"/>
    <s v="4 - Bom"/>
    <s v="3 - Regular"/>
    <s v="4 - Bom"/>
    <s v="0 - Não se aplica ou desconheço"/>
    <x v="3"/>
    <s v="SEEU e PROJUDI travam demais, caem toda hora... fica difícil conseguir concluir alguma tarefa."/>
    <s v="Projudi"/>
    <s v="Comentário  631: _x000a_SEEU e PROJUDI travam demais, caem toda hora... fica difícil conseguir concluir alguma tarefa._x000a_* Nota Geral: 4 - Bom | Perfil: Servidora concursada ou servidor concursado | Lotação: Primeiro Grau *"/>
  </r>
  <r>
    <n v="632"/>
    <d v="2022-11-22T17:37:06"/>
    <d v="2022-11-22T17:38:54"/>
    <s v="anonymous"/>
    <m/>
    <x v="1"/>
    <x v="1"/>
    <s v="2 - Ruim"/>
    <s v="4 - Bom"/>
    <s v="4 - Bom"/>
    <s v="2 - Ruim"/>
    <s v="4 - Bom"/>
    <s v="5 - Excelente"/>
    <x v="3"/>
    <m/>
    <m/>
    <s v=""/>
  </r>
  <r>
    <n v="633"/>
    <d v="2022-11-22T17:50:31"/>
    <d v="2022-11-22T17:52:11"/>
    <s v="anonymous"/>
    <m/>
    <x v="1"/>
    <x v="1"/>
    <s v="4 - Bom"/>
    <s v="5 - Excelente"/>
    <s v="4 - Bom"/>
    <s v="4 - Bom"/>
    <s v="3 - Regular"/>
    <s v="5 - Excelente"/>
    <x v="3"/>
    <m/>
    <m/>
    <s v=""/>
  </r>
  <r>
    <n v="634"/>
    <d v="2022-11-22T17:52:15"/>
    <d v="2022-11-22T17:53:14"/>
    <s v="anonymous"/>
    <m/>
    <x v="0"/>
    <x v="2"/>
    <s v="3 - Regular"/>
    <s v="3 - Regular"/>
    <s v="4 - Bom"/>
    <s v="4 - Bom"/>
    <s v="4 - Bom"/>
    <s v="4 - Bom"/>
    <x v="3"/>
    <m/>
    <m/>
    <s v=""/>
  </r>
  <r>
    <n v="635"/>
    <d v="2022-11-22T17:53:01"/>
    <d v="2022-11-22T17:53:39"/>
    <s v="anonymous"/>
    <m/>
    <x v="3"/>
    <x v="0"/>
    <s v="4 - Bom"/>
    <s v="4 - Bom"/>
    <s v="4 - Bom"/>
    <s v="4 - Bom"/>
    <s v="4 - Bom"/>
    <s v="4 - Bom"/>
    <x v="3"/>
    <m/>
    <m/>
    <s v=""/>
  </r>
  <r>
    <n v="636"/>
    <d v="2022-11-22T17:59:02"/>
    <d v="2022-11-22T18:00:37"/>
    <s v="anonymous"/>
    <m/>
    <x v="3"/>
    <x v="0"/>
    <s v="1 - Péssimo"/>
    <s v="2 - Ruim"/>
    <s v="4 - Bom"/>
    <s v="4 - Bom"/>
    <s v="4 - Bom"/>
    <s v="4 - Bom"/>
    <x v="0"/>
    <s v="A interação no SIGA é inviável. Quando faço alguma solicitação, após ela ser respondida, se meu problema persiste pois a solução não resolve, não consigo manter comunicação na mesma solicitação "/>
    <s v="Atendimentos"/>
    <s v="Comentário  636: _x000a_A interação no SIGA é inviável. Quando faço alguma solicitação, após ela ser respondida, se meu problema persiste pois a solução não resolve, não consigo manter comunicação na mesma solicitação _x000a_* Nota Geral: 3 - Regular | Perfil: Servidora ou servidor ocupante de cargo em comissão | Lotação: Primeiro Grau *"/>
  </r>
  <r>
    <n v="637"/>
    <d v="2022-11-22T18:10:46"/>
    <d v="2022-11-22T18:13:28"/>
    <s v="anonymous"/>
    <m/>
    <x v="1"/>
    <x v="0"/>
    <s v="3 - Regular"/>
    <s v="2 - Ruim"/>
    <s v="4 - Bom"/>
    <s v="2 - Ruim"/>
    <s v="2 - Ruim"/>
    <s v="3 - Regular"/>
    <x v="2"/>
    <s v="Os serviços demoram para serem atendidos, são pouco intuitivos para a alimentação dos dados e documentos e a forma de buscar informações e consulas a solicitações feitas são confusas. "/>
    <s v="Atendimentos"/>
    <s v="Comentário  637: _x000a_Os serviços demoram para serem atendidos, são pouco intuitivos para a alimentação dos dados e documentos e a forma de buscar informações e consulas a solicitações feitas são confusas. _x000a_* Nota Geral: 2 - Ruim | Perfil: Servidora concursada ou servidor concursado | Lotação: Primeiro Grau *"/>
  </r>
  <r>
    <n v="638"/>
    <d v="2022-11-22T18:18:18"/>
    <d v="2022-11-22T18:19:13"/>
    <s v="anonymous"/>
    <m/>
    <x v="1"/>
    <x v="1"/>
    <s v="5 - Excelente"/>
    <s v="5 - Excelente"/>
    <s v="5 - Excelente"/>
    <s v="5 - Excelente"/>
    <s v="4 - Bom"/>
    <s v="5 - Excelente"/>
    <x v="1"/>
    <m/>
    <m/>
    <s v=""/>
  </r>
  <r>
    <n v="639"/>
    <d v="2022-11-22T18:19:43"/>
    <d v="2022-11-22T18:21:04"/>
    <s v="anonymous"/>
    <m/>
    <x v="1"/>
    <x v="2"/>
    <s v="4 - Bom"/>
    <s v="4 - Bom"/>
    <s v="5 - Excelente"/>
    <s v="5 - Excelente"/>
    <s v="5 - Excelente"/>
    <s v="5 - Excelente"/>
    <x v="1"/>
    <m/>
    <m/>
    <s v=""/>
  </r>
  <r>
    <n v="640"/>
    <d v="2022-11-22T18:22:59"/>
    <d v="2022-11-22T18:24:09"/>
    <s v="anonymous"/>
    <m/>
    <x v="1"/>
    <x v="0"/>
    <s v="4 - Bom"/>
    <s v="4 - Bom"/>
    <s v="4 - Bom"/>
    <s v="4 - Bom"/>
    <s v="4 - Bom"/>
    <s v="5 - Excelente"/>
    <x v="3"/>
    <m/>
    <m/>
    <s v=""/>
  </r>
  <r>
    <n v="641"/>
    <d v="2022-11-22T18:26:37"/>
    <d v="2022-11-22T18:27:41"/>
    <s v="anonymous"/>
    <m/>
    <x v="1"/>
    <x v="0"/>
    <s v="5 - Excelente"/>
    <s v="4 - Bom"/>
    <s v="4 - Bom"/>
    <s v="3 - Regular"/>
    <s v="4 - Bom"/>
    <s v="4 - Bom"/>
    <x v="0"/>
    <m/>
    <m/>
    <s v=""/>
  </r>
  <r>
    <n v="642"/>
    <d v="2022-11-22T18:30:09"/>
    <d v="2022-11-22T18:31:34"/>
    <s v="anonymous"/>
    <m/>
    <x v="1"/>
    <x v="2"/>
    <s v="5 - Excelente"/>
    <s v="0 - Não se aplica ou desconheço"/>
    <s v="5 - Excelente"/>
    <s v="5 - Excelente"/>
    <s v="4 - Bom"/>
    <s v="5 - Excelente"/>
    <x v="1"/>
    <s v="O sistema Hermes é muito ruim, além de só entrar pelo Firefox."/>
    <s v="Sistemas"/>
    <s v="Comentário  642: _x000a_O sistema Hermes é muito ruim, além de só entrar pelo Firefox._x000a_* Nota Geral: 5 - Excelente | Perfil: Servidora concursada ou servidor concursado | Lotação: Segundo Grau *"/>
  </r>
  <r>
    <n v="643"/>
    <d v="2022-11-22T18:31:27"/>
    <d v="2022-11-22T18:32:39"/>
    <s v="anonymous"/>
    <m/>
    <x v="1"/>
    <x v="2"/>
    <s v="4 - Bom"/>
    <s v="4 - Bom"/>
    <s v="0 - Não se aplica ou desconheço"/>
    <s v="3 - Regular"/>
    <s v="2 - Ruim"/>
    <s v="4 - Bom"/>
    <x v="3"/>
    <m/>
    <m/>
    <s v=""/>
  </r>
  <r>
    <n v="644"/>
    <d v="2022-11-21T18:22:00"/>
    <d v="2022-11-22T18:34:37"/>
    <s v="anonymous"/>
    <m/>
    <x v="1"/>
    <x v="0"/>
    <s v="4 - Bom"/>
    <s v="4 - Bom"/>
    <s v="4 - Bom"/>
    <s v="4 - Bom"/>
    <s v="4 - Bom"/>
    <s v="4 - Bom"/>
    <x v="3"/>
    <m/>
    <m/>
    <s v=""/>
  </r>
  <r>
    <n v="645"/>
    <d v="2022-11-22T18:34:44"/>
    <d v="2022-11-22T18:35:26"/>
    <s v="anonymous"/>
    <m/>
    <x v="1"/>
    <x v="0"/>
    <s v="4 - Bom"/>
    <s v="4 - Bom"/>
    <s v="4 - Bom"/>
    <s v="4 - Bom"/>
    <s v="4 - Bom"/>
    <s v="4 - Bom"/>
    <x v="3"/>
    <m/>
    <m/>
    <s v=""/>
  </r>
  <r>
    <n v="646"/>
    <d v="2022-11-22T18:35:02"/>
    <d v="2022-11-22T18:36:46"/>
    <s v="anonymous"/>
    <m/>
    <x v="3"/>
    <x v="1"/>
    <s v="3 - Regular"/>
    <s v="4 - Bom"/>
    <s v="4 - Bom"/>
    <s v="5 - Excelente"/>
    <s v="3 - Regular"/>
    <s v="5 - Excelente"/>
    <x v="3"/>
    <m/>
    <m/>
    <s v=""/>
  </r>
  <r>
    <n v="647"/>
    <d v="2022-11-22T18:36:00"/>
    <d v="2022-11-22T18:37:59"/>
    <s v="anonymous"/>
    <m/>
    <x v="3"/>
    <x v="0"/>
    <s v="3 - Regular"/>
    <s v="2 - Ruim"/>
    <s v="3 - Regular"/>
    <s v="4 - Bom"/>
    <s v="3 - Regular"/>
    <s v="4 - Bom"/>
    <x v="0"/>
    <s v="Criação de sistemas mais simples e com interfaces mais intuitivas. Aprimoramento e modernização dos sistemas. "/>
    <s v="Sistemas"/>
    <s v="Comentário  647: _x000a_Criação de sistemas mais simples e com interfaces mais intuitivas. Aprimoramento e modernização dos sistemas. _x000a_* Nota Geral: 3 - Regular | Perfil: Servidora ou servidor ocupante de cargo em comissão | Lotação: Primeiro Grau *"/>
  </r>
  <r>
    <n v="648"/>
    <d v="2022-11-22T18:36:15"/>
    <d v="2022-11-22T18:38:15"/>
    <s v="anonymous"/>
    <m/>
    <x v="1"/>
    <x v="0"/>
    <s v="4 - Bom"/>
    <s v="4 - Bom"/>
    <s v="4 - Bom"/>
    <s v="5 - Excelente"/>
    <s v="4 - Bom"/>
    <s v="4 - Bom"/>
    <x v="3"/>
    <s v="Algumas solicitações pelo Siga ficam aguardando solução por tempo demasiado, atrasando o andamento de alguns processos. Pode melhorar o atendimento."/>
    <s v="Atendimentos"/>
    <s v="Comentário  648: _x000a_Algumas solicitações pelo Siga ficam aguardando solução por tempo demasiado, atrasando o andamento de alguns processos. Pode melhorar o atendimento._x000a_* Nota Geral: 4 - Bom | Perfil: Servidora concursada ou servidor concursado | Lotação: Primeiro Grau *"/>
  </r>
  <r>
    <n v="649"/>
    <d v="2022-11-22T18:45:11"/>
    <d v="2022-11-22T18:47:47"/>
    <s v="anonymous"/>
    <m/>
    <x v="1"/>
    <x v="0"/>
    <s v="5 - Excelente"/>
    <s v="0 - Não se aplica ou desconheço"/>
    <s v="4 - Bom"/>
    <s v="4 - Bom"/>
    <s v="4 - Bom"/>
    <s v="4 - Bom"/>
    <x v="3"/>
    <m/>
    <m/>
    <s v=""/>
  </r>
  <r>
    <n v="650"/>
    <d v="2022-11-22T18:47:34"/>
    <d v="2022-11-22T18:48:14"/>
    <s v="anonymous"/>
    <m/>
    <x v="0"/>
    <x v="0"/>
    <s v="4 - Bom"/>
    <s v="4 - Bom"/>
    <s v="5 - Excelente"/>
    <s v="5 - Excelente"/>
    <s v="4 - Bom"/>
    <s v="5 - Excelente"/>
    <x v="3"/>
    <m/>
    <m/>
    <s v=""/>
  </r>
  <r>
    <n v="651"/>
    <d v="2022-11-22T18:48:07"/>
    <d v="2022-11-22T18:49:07"/>
    <s v="anonymous"/>
    <m/>
    <x v="3"/>
    <x v="0"/>
    <s v="5 - Excelente"/>
    <s v="5 - Excelente"/>
    <s v="5 - Excelente"/>
    <s v="5 - Excelente"/>
    <s v="5 - Excelente"/>
    <s v="5 - Excelente"/>
    <x v="1"/>
    <m/>
    <m/>
    <s v=""/>
  </r>
  <r>
    <n v="652"/>
    <d v="2022-11-22T18:46:39"/>
    <d v="2022-11-22T18:49:47"/>
    <s v="anonymous"/>
    <m/>
    <x v="3"/>
    <x v="0"/>
    <s v="2 - Ruim"/>
    <s v="2 - Ruim"/>
    <s v="4 - Bom"/>
    <s v="4 - Bom"/>
    <s v="3 - Regular"/>
    <s v="4 - Bom"/>
    <x v="4"/>
    <s v="Os atendimentos do DTIC-TJPR, principalmente, em auxílio para tarefas cotidianas são péssimos. Um servidor joga para outro e ao final não resolvem as questões e não tiram as dúvidas requeridas."/>
    <s v="Sistemas"/>
    <s v="Comentário  652: _x000a_Os atendimentos do DTIC-TJPR, principalmente, em auxílio para tarefas cotidianas são péssimos. Um servidor joga para outro e ao final não resolvem as questões e não tiram as dúvidas requeridas._x000a_* Nota Geral: 1 - Péssimo | Perfil: Servidora ou servidor ocupante de cargo em comissão | Lotação: Primeiro Grau *"/>
  </r>
  <r>
    <n v="653"/>
    <d v="2022-11-22T18:50:41"/>
    <d v="2022-11-22T18:51:15"/>
    <s v="anonymous"/>
    <m/>
    <x v="1"/>
    <x v="0"/>
    <s v="5 - Excelente"/>
    <s v="5 - Excelente"/>
    <s v="5 - Excelente"/>
    <s v="5 - Excelente"/>
    <s v="5 - Excelente"/>
    <s v="5 - Excelente"/>
    <x v="1"/>
    <m/>
    <m/>
    <s v=""/>
  </r>
  <r>
    <n v="654"/>
    <d v="2022-11-22T18:52:13"/>
    <d v="2022-11-22T18:53:04"/>
    <s v="anonymous"/>
    <m/>
    <x v="1"/>
    <x v="0"/>
    <s v="4 - Bom"/>
    <s v="4 - Bom"/>
    <s v="5 - Excelente"/>
    <s v="5 - Excelente"/>
    <s v="5 - Excelente"/>
    <s v="5 - Excelente"/>
    <x v="1"/>
    <m/>
    <m/>
    <s v=""/>
  </r>
  <r>
    <n v="655"/>
    <d v="2022-11-22T18:52:32"/>
    <d v="2022-11-22T18:53:28"/>
    <s v="anonymous"/>
    <m/>
    <x v="3"/>
    <x v="0"/>
    <s v="5 - Excelente"/>
    <s v="5 - Excelente"/>
    <s v="5 - Excelente"/>
    <s v="4 - Bom"/>
    <s v="5 - Excelente"/>
    <s v="5 - Excelente"/>
    <x v="1"/>
    <m/>
    <m/>
    <s v=""/>
  </r>
  <r>
    <n v="656"/>
    <d v="2022-11-22T18:57:50"/>
    <d v="2022-11-22T19:01:12"/>
    <s v="anonymous"/>
    <m/>
    <x v="5"/>
    <x v="0"/>
    <s v="4 - Bom"/>
    <s v="4 - Bom"/>
    <s v="4 - Bom"/>
    <s v="4 - Bom"/>
    <s v="4 - Bom"/>
    <s v="4 - Bom"/>
    <x v="3"/>
    <m/>
    <m/>
    <s v=""/>
  </r>
  <r>
    <n v="657"/>
    <d v="2022-11-22T19:05:18"/>
    <d v="2022-11-22T19:06:24"/>
    <s v="anonymous"/>
    <m/>
    <x v="1"/>
    <x v="1"/>
    <s v="4 - Bom"/>
    <s v="4 - Bom"/>
    <s v="5 - Excelente"/>
    <s v="5 - Excelente"/>
    <s v="4 - Bom"/>
    <s v="5 - Excelente"/>
    <x v="1"/>
    <m/>
    <m/>
    <s v=""/>
  </r>
  <r>
    <n v="658"/>
    <d v="2022-11-22T19:01:56"/>
    <d v="2022-11-22T19:08:39"/>
    <s v="anonymous"/>
    <m/>
    <x v="1"/>
    <x v="0"/>
    <s v="1 - Péssimo"/>
    <s v="2 - Ruim"/>
    <s v="3 - Regular"/>
    <s v="3 - Regular"/>
    <s v="2 - Ruim"/>
    <s v="0 - Não se aplica ou desconheço"/>
    <x v="4"/>
    <s v="As conclusões dos chamados poderiam ser conclusivas._x000a_Vários chamados são fechados sem solução, e muitos deles existe a necessidade de reabrir o chamado, porque o técnico &quot;não quis ententer&quot; o chamado._x000a_A obsessão por colocar prints, mostrando o &quot;passo a passo&quot; torna-se, muito das vezes, inviável a abertura de um chamado. As vezes os prints são suficientes, mas o técnico encerra o chamado solicitando mais informações._x000a_Fica inviável abrir chamado assim._x000a__x000a_"/>
    <s v="Sistemas"/>
    <s v="Comentário  658: _x000a_As conclusões dos chamados poderiam ser conclusivas._x000a_Vários chamados são fechados sem solução, e muitos deles existe a necessidade de reabrir o chamado, porque o técnico &quot;não quis ententer&quot; o chamado._x000a_A obsessão por colocar prints, mostrando o &quot;passo a passo&quot; torna-se, muito das vezes, inviável a abertura de um chamado. As vezes os prints são suficientes, mas o técnico encerra o chamado solicitando mais informações._x000a_Fica inviável abrir chamado assim._x000a__x000a__x000a_* Nota Geral: 1 - Péssimo | Perfil: Servidora concursada ou servidor concursado | Lotação: Primeiro Grau *"/>
  </r>
  <r>
    <n v="659"/>
    <d v="2022-11-22T19:07:26"/>
    <d v="2022-11-22T19:08:48"/>
    <s v="anonymous"/>
    <m/>
    <x v="1"/>
    <x v="2"/>
    <s v="4 - Bom"/>
    <s v="4 - Bom"/>
    <s v="4 - Bom"/>
    <s v="4 - Bom"/>
    <s v="4 - Bom"/>
    <s v="5 - Excelente"/>
    <x v="3"/>
    <m/>
    <m/>
    <s v=""/>
  </r>
  <r>
    <n v="660"/>
    <d v="2022-11-22T19:13:03"/>
    <d v="2022-11-22T19:14:38"/>
    <s v="anonymous"/>
    <m/>
    <x v="6"/>
    <x v="0"/>
    <s v="5 - Excelente"/>
    <s v="5 - Excelente"/>
    <s v="5 - Excelente"/>
    <s v="5 - Excelente"/>
    <s v="4 - Bom"/>
    <s v="5 - Excelente"/>
    <x v="1"/>
    <m/>
    <m/>
    <s v=""/>
  </r>
  <r>
    <n v="661"/>
    <d v="2022-11-22T19:13:35"/>
    <d v="2022-11-22T19:15:15"/>
    <s v="anonymous"/>
    <m/>
    <x v="1"/>
    <x v="0"/>
    <s v="5 - Excelente"/>
    <s v="5 - Excelente"/>
    <s v="4 - Bom"/>
    <s v="4 - Bom"/>
    <s v="5 - Excelente"/>
    <s v="4 - Bom"/>
    <x v="1"/>
    <m/>
    <m/>
    <s v=""/>
  </r>
  <r>
    <n v="662"/>
    <d v="2022-11-22T19:15:42"/>
    <d v="2022-11-22T19:18:45"/>
    <s v="anonymous"/>
    <m/>
    <x v="3"/>
    <x v="2"/>
    <s v="4 - Bom"/>
    <s v="3 - Regular"/>
    <s v="4 - Bom"/>
    <s v="5 - Excelente"/>
    <s v="4 - Bom"/>
    <s v="5 - Excelente"/>
    <x v="3"/>
    <m/>
    <m/>
    <s v=""/>
  </r>
  <r>
    <n v="663"/>
    <d v="2022-11-22T19:23:14"/>
    <d v="2022-11-22T19:24:36"/>
    <s v="anonymous"/>
    <m/>
    <x v="1"/>
    <x v="0"/>
    <s v="5 - Excelente"/>
    <s v="4 - Bom"/>
    <s v="4 - Bom"/>
    <s v="3 - Regular"/>
    <s v="4 - Bom"/>
    <s v="0 - Não se aplica ou desconheço"/>
    <x v="1"/>
    <m/>
    <m/>
    <s v=""/>
  </r>
  <r>
    <n v="664"/>
    <d v="2022-11-22T19:51:57"/>
    <d v="2022-11-22T19:52:28"/>
    <s v="anonymous"/>
    <m/>
    <x v="1"/>
    <x v="1"/>
    <s v="5 - Excelente"/>
    <s v="4 - Bom"/>
    <s v="5 - Excelente"/>
    <s v="5 - Excelente"/>
    <s v="5 - Excelente"/>
    <s v="5 - Excelente"/>
    <x v="1"/>
    <m/>
    <m/>
    <s v=""/>
  </r>
  <r>
    <n v="665"/>
    <d v="2022-11-22T20:10:16"/>
    <d v="2022-11-22T20:12:14"/>
    <s v="anonymous"/>
    <m/>
    <x v="1"/>
    <x v="0"/>
    <s v="5 - Excelente"/>
    <s v="5 - Excelente"/>
    <s v="5 - Excelente"/>
    <s v="4 - Bom"/>
    <s v="4 - Bom"/>
    <s v="4 - Bom"/>
    <x v="3"/>
    <m/>
    <m/>
    <s v=""/>
  </r>
  <r>
    <n v="666"/>
    <d v="2022-11-22T20:59:34"/>
    <d v="2022-11-22T21:00:18"/>
    <s v="anonymous"/>
    <m/>
    <x v="3"/>
    <x v="2"/>
    <s v="3 - Regular"/>
    <s v="4 - Bom"/>
    <s v="3 - Regular"/>
    <s v="4 - Bom"/>
    <s v="3 - Regular"/>
    <s v="4 - Bom"/>
    <x v="0"/>
    <m/>
    <m/>
    <s v=""/>
  </r>
  <r>
    <n v="667"/>
    <d v="2022-11-22T22:06:42"/>
    <d v="2022-11-22T22:07:36"/>
    <s v="anonymous"/>
    <m/>
    <x v="3"/>
    <x v="0"/>
    <s v="5 - Excelente"/>
    <s v="5 - Excelente"/>
    <s v="5 - Excelente"/>
    <s v="0 - Não se aplica ou desconheço"/>
    <s v="5 - Excelente"/>
    <s v="5 - Excelente"/>
    <x v="1"/>
    <m/>
    <m/>
    <s v=""/>
  </r>
  <r>
    <n v="668"/>
    <d v="2022-11-22T22:13:54"/>
    <d v="2022-11-22T22:16:49"/>
    <s v="anonymous"/>
    <m/>
    <x v="1"/>
    <x v="0"/>
    <s v="4 - Bom"/>
    <s v="4 - Bom"/>
    <s v="4 - Bom"/>
    <s v="4 - Bom"/>
    <s v="4 - Bom"/>
    <s v="5 - Excelente"/>
    <x v="3"/>
    <s v="Melhoria no sistema de pesquisa de jurisprudência, para tornar mais inteligente a pesquisa, fazendo o sistema pensar no conjunto de palavras chave; _x000a__x000a_e no sistema mensageiro, possibilitar encaminhamentos sem limites, com os respectivos anexos recebidos."/>
    <s v="Sistemas"/>
    <s v="Comentário  668: _x000a_Melhoria no sistema de pesquisa de jurisprudência, para tornar mais inteligente a pesquisa, fazendo o sistema pensar no conjunto de palavras chave; _x000a__x000a_e no sistema mensageiro, possibilitar encaminhamentos sem limites, com os respectivos anexos recebidos._x000a_* Nota Geral: 4 - Bom | Perfil: Servidora concursada ou servidor concursado | Lotação: Primeiro Grau *"/>
  </r>
  <r>
    <n v="669"/>
    <d v="2022-11-22T23:01:59"/>
    <d v="2022-11-22T23:03:48"/>
    <s v="anonymous"/>
    <m/>
    <x v="1"/>
    <x v="2"/>
    <s v="5 - Excelente"/>
    <s v="5 - Excelente"/>
    <s v="5 - Excelente"/>
    <s v="2 - Ruim"/>
    <s v="5 - Excelente"/>
    <s v="5 - Excelente"/>
    <x v="1"/>
    <s v="PRECISAMOS DE COMPUTADORES NOVOS E VELOZES."/>
    <s v="Equipamentos"/>
    <s v="Comentário  669: _x000a_PRECISAMOS DE COMPUTADORES NOVOS E VELOZES._x000a_* Nota Geral: 5 - Excelente | Perfil: Servidora concursada ou servidor concursado | Lotação: Segundo Grau *"/>
  </r>
  <r>
    <n v="670"/>
    <d v="2022-11-23T03:05:42"/>
    <d v="2022-11-23T03:06:52"/>
    <s v="anonymous"/>
    <m/>
    <x v="1"/>
    <x v="2"/>
    <s v="2 - Ruim"/>
    <s v="3 - Regular"/>
    <s v="4 - Bom"/>
    <s v="5 - Excelente"/>
    <s v="4 - Bom"/>
    <s v="4 - Bom"/>
    <x v="3"/>
    <m/>
    <m/>
    <s v=""/>
  </r>
  <r>
    <n v="671"/>
    <d v="2022-11-23T06:48:09"/>
    <d v="2022-11-23T06:59:18"/>
    <s v="anonymous"/>
    <m/>
    <x v="1"/>
    <x v="0"/>
    <s v="4 - Bom"/>
    <s v="3 - Regular"/>
    <s v="3 - Regular"/>
    <s v="1 - Péssimo"/>
    <s v="3 - Regular"/>
    <s v="4 - Bom"/>
    <x v="0"/>
    <m/>
    <m/>
    <s v=""/>
  </r>
  <r>
    <n v="672"/>
    <d v="2022-11-23T07:13:24"/>
    <d v="2022-11-23T07:14:27"/>
    <s v="anonymous"/>
    <m/>
    <x v="1"/>
    <x v="0"/>
    <s v="3 - Regular"/>
    <s v="2 - Ruim"/>
    <s v="4 - Bom"/>
    <s v="5 - Excelente"/>
    <s v="4 - Bom"/>
    <s v="5 - Excelente"/>
    <x v="3"/>
    <m/>
    <m/>
    <s v=""/>
  </r>
  <r>
    <n v="673"/>
    <d v="2022-11-23T08:01:02"/>
    <d v="2022-11-23T08:03:31"/>
    <s v="anonymous"/>
    <m/>
    <x v="1"/>
    <x v="0"/>
    <s v="5 - Excelente"/>
    <s v="4 - Bom"/>
    <s v="4 - Bom"/>
    <s v="0 - Não se aplica ou desconheço"/>
    <s v="3 - Regular"/>
    <s v="5 - Excelente"/>
    <x v="3"/>
    <m/>
    <m/>
    <s v=""/>
  </r>
  <r>
    <n v="674"/>
    <d v="2022-11-23T08:04:20"/>
    <d v="2022-11-23T08:05:16"/>
    <s v="anonymous"/>
    <m/>
    <x v="0"/>
    <x v="0"/>
    <s v="4 - Bom"/>
    <s v="4 - Bom"/>
    <s v="5 - Excelente"/>
    <s v="5 - Excelente"/>
    <s v="5 - Excelente"/>
    <s v="5 - Excelente"/>
    <x v="1"/>
    <m/>
    <m/>
    <s v=""/>
  </r>
  <r>
    <n v="675"/>
    <d v="2022-11-23T08:25:06"/>
    <d v="2022-11-23T08:26:45"/>
    <s v="anonymous"/>
    <m/>
    <x v="1"/>
    <x v="0"/>
    <s v="5 - Excelente"/>
    <s v="5 - Excelente"/>
    <s v="5 - Excelente"/>
    <s v="4 - Bom"/>
    <s v="5 - Excelente"/>
    <s v="5 - Excelente"/>
    <x v="1"/>
    <m/>
    <m/>
    <s v=""/>
  </r>
  <r>
    <n v="676"/>
    <d v="2022-11-23T08:29:23"/>
    <d v="2022-11-23T08:36:15"/>
    <s v="anonymous"/>
    <m/>
    <x v="3"/>
    <x v="0"/>
    <s v="4 - Bom"/>
    <s v="4 - Bom"/>
    <s v="4 - Bom"/>
    <s v="4 - Bom"/>
    <s v="3 - Regular"/>
    <s v="4 - Bom"/>
    <x v="3"/>
    <m/>
    <m/>
    <s v=""/>
  </r>
  <r>
    <n v="677"/>
    <d v="2022-11-23T08:37:36"/>
    <d v="2022-11-23T08:39:11"/>
    <s v="anonymous"/>
    <m/>
    <x v="1"/>
    <x v="0"/>
    <s v="3 - Regular"/>
    <s v="4 - Bom"/>
    <s v="4 - Bom"/>
    <s v="4 - Bom"/>
    <s v="4 - Bom"/>
    <s v="4 - Bom"/>
    <x v="3"/>
    <m/>
    <m/>
    <s v=""/>
  </r>
  <r>
    <n v="678"/>
    <d v="2022-11-23T09:56:32"/>
    <d v="2022-11-23T10:00:10"/>
    <s v="anonymous"/>
    <m/>
    <x v="0"/>
    <x v="0"/>
    <s v="3 - Regular"/>
    <s v="5 - Excelente"/>
    <s v="5 - Excelente"/>
    <s v="1 - Péssimo"/>
    <s v="3 - Regular"/>
    <s v="5 - Excelente"/>
    <x v="0"/>
    <s v="Acho complicado o sistema Hermes, pois não dá a possibilidade de se &quot;cobrar&quot; o DTIC para o fornecimento dos equipamentos, principalmente quando se tem urgência no atendimento. Procuro entrar em contato com o servidor e, além da demora em responder, há pouco caso na resposta."/>
    <s v="Atendimentos | Sistemas"/>
    <s v="Comentário  678: _x000a_Acho complicado o sistema Hermes, pois não dá a possibilidade de se &quot;cobrar&quot; o DTIC para o fornecimento dos equipamentos, principalmente quando se tem urgência no atendimento. Procuro entrar em contato com o servidor e, além da demora em responder, há pouco caso na resposta._x000a_* Nota Geral: 3 - Regular | Perfil: Magistrada ou magistrado | Lotação: Primeiro Grau *"/>
  </r>
  <r>
    <n v="679"/>
    <d v="2022-11-23T10:09:35"/>
    <d v="2022-11-23T10:11:04"/>
    <s v="anonymous"/>
    <m/>
    <x v="1"/>
    <x v="1"/>
    <s v="5 - Excelente"/>
    <s v="5 - Excelente"/>
    <s v="5 - Excelente"/>
    <s v="5 - Excelente"/>
    <s v="5 - Excelente"/>
    <s v="5 - Excelente"/>
    <x v="1"/>
    <m/>
    <m/>
    <s v=""/>
  </r>
  <r>
    <n v="680"/>
    <d v="2022-11-23T10:28:37"/>
    <d v="2022-11-23T10:29:49"/>
    <s v="anonymous"/>
    <m/>
    <x v="1"/>
    <x v="1"/>
    <s v="5 - Excelente"/>
    <s v="5 - Excelente"/>
    <s v="5 - Excelente"/>
    <s v="3 - Regular"/>
    <s v="5 - Excelente"/>
    <s v="0 - Não se aplica ou desconheço"/>
    <x v="1"/>
    <m/>
    <m/>
    <s v=""/>
  </r>
  <r>
    <n v="681"/>
    <d v="2022-11-23T10:29:33"/>
    <d v="2022-11-23T10:30:29"/>
    <s v="anonymous"/>
    <m/>
    <x v="1"/>
    <x v="1"/>
    <s v="5 - Excelente"/>
    <s v="5 - Excelente"/>
    <s v="5 - Excelente"/>
    <s v="5 - Excelente"/>
    <s v="4 - Bom"/>
    <s v="4 - Bom"/>
    <x v="1"/>
    <m/>
    <m/>
    <s v=""/>
  </r>
  <r>
    <n v="682"/>
    <d v="2022-11-23T10:29:03"/>
    <d v="2022-11-23T10:31:55"/>
    <s v="anonymous"/>
    <m/>
    <x v="3"/>
    <x v="0"/>
    <s v="4 - Bom"/>
    <s v="4 - Bom"/>
    <s v="4 - Bom"/>
    <s v="4 - Bom"/>
    <s v="4 - Bom"/>
    <s v="0 - Não se aplica ou desconheço"/>
    <x v="3"/>
    <s v="O Projudi cai com frequência e, infelizmente, tive problemas com o descadastramento do meu CPF no sistema e, nas oportunidades que isso ocorreu, não consegui ligar na TI, pois o CPF não constava no sistema."/>
    <s v="Projudi"/>
    <s v="Comentário  682: _x000a_O Projudi cai com frequência e, infelizmente, tive problemas com o descadastramento do meu CPF no sistema e, nas oportunidades que isso ocorreu, não consegui ligar na TI, pois o CPF não constava no sistema._x000a_* Nota Geral: 4 - Bom | Perfil: Servidora ou servidor ocupante de cargo em comissão | Lotação: Primeiro Grau *"/>
  </r>
  <r>
    <n v="683"/>
    <d v="2022-11-23T10:37:09"/>
    <d v="2022-11-23T10:38:12"/>
    <s v="anonymous"/>
    <m/>
    <x v="1"/>
    <x v="0"/>
    <s v="4 - Bom"/>
    <s v="4 - Bom"/>
    <s v="4 - Bom"/>
    <s v="3 - Regular"/>
    <s v="4 - Bom"/>
    <s v="4 - Bom"/>
    <x v="3"/>
    <m/>
    <m/>
    <s v=""/>
  </r>
  <r>
    <n v="684"/>
    <d v="2022-11-23T10:42:21"/>
    <d v="2022-11-23T10:43:11"/>
    <s v="anonymous"/>
    <m/>
    <x v="0"/>
    <x v="0"/>
    <s v="4 - Bom"/>
    <s v="4 - Bom"/>
    <s v="3 - Regular"/>
    <s v="3 - Regular"/>
    <s v="5 - Excelente"/>
    <s v="4 - Bom"/>
    <x v="3"/>
    <m/>
    <m/>
    <s v=""/>
  </r>
  <r>
    <n v="685"/>
    <d v="2022-11-23T10:48:19"/>
    <d v="2022-11-23T10:50:29"/>
    <s v="anonymous"/>
    <m/>
    <x v="1"/>
    <x v="0"/>
    <s v="5 - Excelente"/>
    <s v="5 - Excelente"/>
    <s v="5 - Excelente"/>
    <s v="4 - Bom"/>
    <s v="5 - Excelente"/>
    <s v="5 - Excelente"/>
    <x v="1"/>
    <m/>
    <m/>
    <s v=""/>
  </r>
  <r>
    <n v="686"/>
    <d v="2022-11-23T11:19:55"/>
    <d v="2022-11-23T11:21:01"/>
    <s v="anonymous"/>
    <m/>
    <x v="1"/>
    <x v="0"/>
    <s v="5 - Excelente"/>
    <s v="5 - Excelente"/>
    <s v="5 - Excelente"/>
    <s v="5 - Excelente"/>
    <s v="5 - Excelente"/>
    <s v="5 - Excelente"/>
    <x v="1"/>
    <m/>
    <m/>
    <s v=""/>
  </r>
  <r>
    <n v="687"/>
    <d v="2022-11-23T11:27:21"/>
    <d v="2022-11-23T11:29:32"/>
    <s v="anonymous"/>
    <m/>
    <x v="1"/>
    <x v="0"/>
    <s v="4 - Bom"/>
    <s v="4 - Bom"/>
    <s v="4 - Bom"/>
    <s v="5 - Excelente"/>
    <s v="5 - Excelente"/>
    <s v="5 - Excelente"/>
    <x v="3"/>
    <m/>
    <m/>
    <s v=""/>
  </r>
  <r>
    <n v="688"/>
    <d v="2022-11-23T11:48:30"/>
    <d v="2022-11-23T11:50:54"/>
    <s v="anonymous"/>
    <m/>
    <x v="3"/>
    <x v="0"/>
    <s v="3 - Regular"/>
    <s v="4 - Bom"/>
    <s v="5 - Excelente"/>
    <s v="4 - Bom"/>
    <s v="5 - Excelente"/>
    <s v="5 - Excelente"/>
    <x v="3"/>
    <m/>
    <m/>
    <s v=""/>
  </r>
  <r>
    <n v="689"/>
    <d v="2022-11-23T12:09:03"/>
    <d v="2022-11-23T12:10:08"/>
    <s v="anonymous"/>
    <m/>
    <x v="3"/>
    <x v="0"/>
    <s v="0 - Não se aplica ou desconheço"/>
    <s v="5 - Excelente"/>
    <s v="5 - Excelente"/>
    <s v="3 - Regular"/>
    <s v="5 - Excelente"/>
    <s v="0 - Não se aplica ou desconheço"/>
    <x v="3"/>
    <m/>
    <m/>
    <s v=""/>
  </r>
  <r>
    <n v="690"/>
    <d v="2022-11-23T12:11:03"/>
    <d v="2022-11-23T12:12:58"/>
    <s v="anonymous"/>
    <m/>
    <x v="1"/>
    <x v="1"/>
    <s v="5 - Excelente"/>
    <s v="4 - Bom"/>
    <s v="4 - Bom"/>
    <s v="5 - Excelente"/>
    <s v="5 - Excelente"/>
    <s v="4 - Bom"/>
    <x v="1"/>
    <m/>
    <m/>
    <s v=""/>
  </r>
  <r>
    <n v="691"/>
    <d v="2022-11-23T12:15:54"/>
    <d v="2022-11-23T12:17:20"/>
    <s v="anonymous"/>
    <m/>
    <x v="1"/>
    <x v="2"/>
    <s v="5 - Excelente"/>
    <s v="4 - Bom"/>
    <s v="4 - Bom"/>
    <s v="4 - Bom"/>
    <s v="3 - Regular"/>
    <s v="4 - Bom"/>
    <x v="3"/>
    <m/>
    <m/>
    <s v=""/>
  </r>
  <r>
    <n v="692"/>
    <d v="2022-11-23T12:21:04"/>
    <d v="2022-11-23T12:23:07"/>
    <s v="anonymous"/>
    <m/>
    <x v="1"/>
    <x v="0"/>
    <s v="5 - Excelente"/>
    <s v="4 - Bom"/>
    <s v="5 - Excelente"/>
    <s v="4 - Bom"/>
    <s v="5 - Excelente"/>
    <s v="5 - Excelente"/>
    <x v="1"/>
    <s v="há necessidade de melhorias no CAJU."/>
    <s v="Sistemas"/>
    <s v="Comentário  692: _x000a_há necessidade de melhorias no CAJU._x000a_* Nota Geral: 5 - Excelente | Perfil: Servidora concursada ou servidor concursado | Lotação: Primeiro Grau *"/>
  </r>
  <r>
    <n v="693"/>
    <d v="2022-11-23T12:24:02"/>
    <d v="2022-11-23T12:24:51"/>
    <s v="anonymous"/>
    <m/>
    <x v="1"/>
    <x v="1"/>
    <s v="5 - Excelente"/>
    <s v="4 - Bom"/>
    <s v="5 - Excelente"/>
    <s v="5 - Excelente"/>
    <s v="4 - Bom"/>
    <s v="5 - Excelente"/>
    <x v="1"/>
    <m/>
    <m/>
    <s v=""/>
  </r>
  <r>
    <n v="694"/>
    <d v="2022-11-23T12:26:30"/>
    <d v="2022-11-23T12:27:34"/>
    <s v="anonymous"/>
    <m/>
    <x v="1"/>
    <x v="0"/>
    <s v="4 - Bom"/>
    <s v="5 - Excelente"/>
    <s v="4 - Bom"/>
    <s v="4 - Bom"/>
    <s v="4 - Bom"/>
    <s v="4 - Bom"/>
    <x v="3"/>
    <m/>
    <m/>
    <s v=""/>
  </r>
  <r>
    <n v="695"/>
    <d v="2022-11-23T12:26:51"/>
    <d v="2022-11-23T12:28:02"/>
    <s v="anonymous"/>
    <m/>
    <x v="1"/>
    <x v="0"/>
    <s v="4 - Bom"/>
    <s v="3 - Regular"/>
    <s v="5 - Excelente"/>
    <s v="5 - Excelente"/>
    <s v="3 - Regular"/>
    <s v="4 - Bom"/>
    <x v="3"/>
    <m/>
    <m/>
    <s v=""/>
  </r>
  <r>
    <n v="696"/>
    <d v="2022-11-23T12:26:17"/>
    <d v="2022-11-23T12:28:03"/>
    <s v="anonymous"/>
    <m/>
    <x v="1"/>
    <x v="0"/>
    <s v="4 - Bom"/>
    <s v="3 - Regular"/>
    <s v="3 - Regular"/>
    <s v="4 - Bom"/>
    <s v="5 - Excelente"/>
    <s v="5 - Excelente"/>
    <x v="1"/>
    <m/>
    <m/>
    <s v=""/>
  </r>
  <r>
    <n v="697"/>
    <d v="2022-11-23T12:32:18"/>
    <d v="2022-11-23T12:34:39"/>
    <s v="anonymous"/>
    <m/>
    <x v="1"/>
    <x v="0"/>
    <s v="4 - Bom"/>
    <s v="4 - Bom"/>
    <s v="3 - Regular"/>
    <s v="2 - Ruim"/>
    <s v="3 - Regular"/>
    <s v="5 - Excelente"/>
    <x v="3"/>
    <s v="Solucionar o problema das impressoras antigas que dão muito defeito._x000a__x000a_No sistema Hércules, criar uma opção de indicar os dias de teletrabalho parcial de uma única vez, selecionando dias intercalados."/>
    <s v="Equipamentos | Sistemas"/>
    <s v="Comentário  697: _x000a_Solucionar o problema das impressoras antigas que dão muito defeito._x000a__x000a_No sistema Hércules, criar uma opção de indicar os dias de teletrabalho parcial de uma única vez, selecionando dias intercalados._x000a_* Nota Geral: 4 - Bom | Perfil: Servidora concursada ou servidor concursado | Lotação: Primeiro Grau *"/>
  </r>
  <r>
    <n v="698"/>
    <d v="2022-11-23T12:47:35"/>
    <d v="2022-11-23T12:48:44"/>
    <s v="anonymous"/>
    <m/>
    <x v="1"/>
    <x v="0"/>
    <s v="5 - Excelente"/>
    <s v="5 - Excelente"/>
    <s v="4 - Bom"/>
    <s v="5 - Excelente"/>
    <s v="5 - Excelente"/>
    <s v="0 - Não se aplica ou desconheço"/>
    <x v="1"/>
    <m/>
    <m/>
    <s v=""/>
  </r>
  <r>
    <n v="699"/>
    <d v="2022-11-23T12:44:35"/>
    <d v="2022-11-23T12:51:40"/>
    <s v="anonymous"/>
    <m/>
    <x v="1"/>
    <x v="0"/>
    <s v="2 - Ruim"/>
    <s v="1 - Péssimo"/>
    <s v="2 - Ruim"/>
    <s v="2 - Ruim"/>
    <s v="1 - Péssimo"/>
    <s v="0 - Não se aplica ou desconheço"/>
    <x v="0"/>
    <s v="Pra que? Nunca acatam nenhuma sugestão. Já digo há anos que o site do TJ parece um labirinto, não é nem um pouco intuitivo, o sistema de busca é uma nulidade, os sistemas vivem travando e por aí vai _x000a__x000a_Sugestões de simplificação e melhorias dos sistemas são sistematicamente ignoradas"/>
    <s v="Sistemas"/>
    <s v="Comentário  699: _x000a_Pra que? Nunca acatam nenhuma sugestão. Já digo há anos que o site do TJ parece um labirinto, não é nem um pouco intuitivo, o sistema de busca é uma nulidade, os sistemas vivem travando e por aí vai _x000a__x000a_Sugestões de simplificação e melhorias dos sistemas são sistematicamente ignoradas_x000a_* Nota Geral: 3 - Regular | Perfil: Servidora concursada ou servidor concursado | Lotação: Primeiro Grau *"/>
  </r>
  <r>
    <n v="700"/>
    <d v="2022-11-23T12:52:39"/>
    <d v="2022-11-23T12:54:19"/>
    <s v="anonymous"/>
    <m/>
    <x v="1"/>
    <x v="0"/>
    <s v="4 - Bom"/>
    <s v="5 - Excelente"/>
    <s v="4 - Bom"/>
    <s v="4 - Bom"/>
    <s v="4 - Bom"/>
    <s v="5 - Excelente"/>
    <x v="3"/>
    <m/>
    <m/>
    <s v=""/>
  </r>
  <r>
    <n v="701"/>
    <d v="2022-11-23T12:53:30"/>
    <d v="2022-11-23T12:54:57"/>
    <s v="anonymous"/>
    <m/>
    <x v="0"/>
    <x v="0"/>
    <s v="4 - Bom"/>
    <s v="3 - Regular"/>
    <s v="4 - Bom"/>
    <s v="4 - Bom"/>
    <s v="4 - Bom"/>
    <s v="4 - Bom"/>
    <x v="3"/>
    <m/>
    <m/>
    <s v=""/>
  </r>
  <r>
    <n v="702"/>
    <d v="2022-11-23T12:51:39"/>
    <d v="2022-11-23T12:57:30"/>
    <s v="anonymous"/>
    <m/>
    <x v="4"/>
    <x v="0"/>
    <s v="5 - Excelente"/>
    <s v="5 - Excelente"/>
    <s v="5 - Excelente"/>
    <s v="5 - Excelente"/>
    <s v="4 - Bom"/>
    <s v="5 - Excelente"/>
    <x v="3"/>
    <s v="1- Sugestão de agrupamento na confecção das guias de custas dos Oficiais de Justiça de carreira com as demais guias, tornando possível a expedição ao mesmo tempo sem a necessidade de preenchimento por mais de uma vez dos dados necessários;_x000a_2 - Sugestão de vinculação automática das guias nos processos, logo que inserido o número do processo a qual está sendo feito, ou que a guia  pudesse ser feita diretamente no processo, como já acontece com os boletos bancários hj."/>
    <s v="Projudi"/>
    <s v="Comentário  702: _x000a_1- Sugestão de agrupamento na confecção das guias de custas dos Oficiais de Justiça de carreira com as demais guias, tornando possível a expedição ao mesmo tempo sem a necessidade de preenchimento por mais de uma vez dos dados necessários;_x000a_2 - Sugestão de vinculação automática das guias nos processos, logo que inserido o número do processo a qual está sendo feito, ou que a guia  pudesse ser feita diretamente no processo, como já acontece com os boletos bancários hj._x000a_* Nota Geral: 4 - Bom | Perfil: Serventuário ou foro extrajudicial   | Lotação: Primeiro Grau *"/>
  </r>
  <r>
    <n v="703"/>
    <d v="2022-11-23T12:57:03"/>
    <d v="2022-11-23T12:57:59"/>
    <s v="anonymous"/>
    <m/>
    <x v="0"/>
    <x v="0"/>
    <s v="4 - Bom"/>
    <s v="4 - Bom"/>
    <s v="5 - Excelente"/>
    <s v="5 - Excelente"/>
    <s v="3 - Regular"/>
    <s v="4 - Bom"/>
    <x v="3"/>
    <m/>
    <m/>
    <s v=""/>
  </r>
  <r>
    <n v="704"/>
    <d v="2022-11-23T13:01:00"/>
    <d v="2022-11-23T13:02:13"/>
    <s v="anonymous"/>
    <m/>
    <x v="1"/>
    <x v="0"/>
    <s v="5 - Excelente"/>
    <s v="5 - Excelente"/>
    <s v="4 - Bom"/>
    <s v="5 - Excelente"/>
    <s v="4 - Bom"/>
    <s v="5 - Excelente"/>
    <x v="1"/>
    <m/>
    <m/>
    <s v=""/>
  </r>
  <r>
    <n v="705"/>
    <d v="2022-11-23T13:09:04"/>
    <d v="2022-11-23T13:10:25"/>
    <s v="anonymous"/>
    <m/>
    <x v="3"/>
    <x v="2"/>
    <s v="4 - Bom"/>
    <s v="4 - Bom"/>
    <s v="5 - Excelente"/>
    <s v="5 - Excelente"/>
    <s v="5 - Excelente"/>
    <s v="5 - Excelente"/>
    <x v="1"/>
    <m/>
    <m/>
    <s v=""/>
  </r>
  <r>
    <n v="706"/>
    <d v="2022-11-23T13:14:38"/>
    <d v="2022-11-23T13:15:38"/>
    <s v="anonymous"/>
    <m/>
    <x v="1"/>
    <x v="2"/>
    <s v="3 - Regular"/>
    <s v="2 - Ruim"/>
    <s v="4 - Bom"/>
    <s v="5 - Excelente"/>
    <s v="5 - Excelente"/>
    <s v="5 - Excelente"/>
    <x v="0"/>
    <m/>
    <m/>
    <s v=""/>
  </r>
  <r>
    <n v="707"/>
    <d v="2022-11-23T13:17:17"/>
    <d v="2022-11-23T13:19:59"/>
    <s v="anonymous"/>
    <m/>
    <x v="1"/>
    <x v="0"/>
    <s v="3 - Regular"/>
    <s v="3 - Regular"/>
    <s v="3 - Regular"/>
    <s v="3 - Regular"/>
    <s v="3 - Regular"/>
    <s v="0 - Não se aplica ou desconheço"/>
    <x v="0"/>
    <s v="Melhorar os meios de comunicação, a disponibilidade para auxiliar nos problemas encontrados em equipamentos e sistemas do TJPR. _x000a__x000a_Adicionar mais informações sobres sistemas e programas disponíveis."/>
    <s v="Atendimentos | Sistemas"/>
    <s v="Comentário  707: _x000a_Melhorar os meios de comunicação, a disponibilidade para auxiliar nos problemas encontrados em equipamentos e sistemas do TJPR. _x000a__x000a_Adicionar mais informações sobres sistemas e programas disponíveis._x000a_* Nota Geral: 3 - Regular | Perfil: Servidora concursada ou servidor concursado | Lotação: Primeiro Grau *"/>
  </r>
  <r>
    <n v="708"/>
    <d v="2022-11-23T13:18:29"/>
    <d v="2022-11-23T13:20:27"/>
    <s v="anonymous"/>
    <m/>
    <x v="0"/>
    <x v="0"/>
    <s v="2 - Ruim"/>
    <s v="1 - Péssimo"/>
    <s v="4 - Bom"/>
    <s v="4 - Bom"/>
    <s v="4 - Bom"/>
    <s v="4 - Bom"/>
    <x v="0"/>
    <s v="Há pouca atenção com a transmissão de conteúdo. Informações difusas, desatualizadas, tutoriais que não explicam nada. fechamento de chamados sem solução de problemas, dentre outros problemas. Precisa melhorar bastante a comunicação. Os canais existentes são precários, de pouco follow up e falta maior interação com o usuário. "/>
    <s v="Atendimentos"/>
    <s v="Comentário  708: _x000a_Há pouca atenção com a transmissão de conteúdo. Informações difusas, desatualizadas, tutoriais que não explicam nada. fechamento de chamados sem solução de problemas, dentre outros problemas. Precisa melhorar bastante a comunicação. Os canais existentes são precários, de pouco follow up e falta maior interação com o usuário. _x000a_* Nota Geral: 3 - Regular | Perfil: Magistrada ou magistrado | Lotação: Primeiro Grau *"/>
  </r>
  <r>
    <n v="709"/>
    <d v="2022-11-23T12:56:13"/>
    <d v="2022-11-23T13:24:25"/>
    <s v="anonymous"/>
    <m/>
    <x v="1"/>
    <x v="0"/>
    <s v="5 - Excelente"/>
    <s v="4 - Bom"/>
    <s v="5 - Excelente"/>
    <s v="5 - Excelente"/>
    <s v="4 - Bom"/>
    <s v="5 - Excelente"/>
    <x v="1"/>
    <s v="Facilitar o recebimento de sugestões. O procedimento via SEI dificulta muito o envio de sugestões. Há mudanças que facilitariam muito a vida de quem atua no primeiro grau, que talvez pudessem ser facilmente implementadas. Mas acho que essa formalidade toda para receber sugestões pelo DTIC acaba desestimulando.  "/>
    <s v="Atendimentos"/>
    <s v="Comentário  709: _x000a_Facilitar o recebimento de sugestões. O procedimento via SEI dificulta muito o envio de sugestões. Há mudanças que facilitariam muito a vida de quem atua no primeiro grau, que talvez pudessem ser facilmente implementadas. Mas acho que essa formalidade toda para receber sugestões pelo DTIC acaba desestimulando.  _x000a_* Nota Geral: 5 - Excelente | Perfil: Servidora concursada ou servidor concursado | Lotação: Primeiro Grau *"/>
  </r>
  <r>
    <n v="710"/>
    <d v="2022-11-23T13:47:51"/>
    <d v="2022-11-23T13:50:32"/>
    <s v="anonymous"/>
    <m/>
    <x v="1"/>
    <x v="0"/>
    <s v="2 - Ruim"/>
    <s v="3 - Regular"/>
    <s v="1 - Péssimo"/>
    <s v="3 - Regular"/>
    <s v="4 - Bom"/>
    <s v="3 - Regular"/>
    <x v="2"/>
    <s v="Após a implantação do SIGA, os chamados de informática tem demorado demais, tenho uma solicitação de alvará de soltura há mais de dois meses aguardando término. Quando ligamos para agilizar ou solicitar informações, somos informados que temos que abrir um SIGA. O serviço de informática para mim, já foi excelente, assim como as pessoas que realizavam os atendimentos, mas atualmente, está bem ruim. Sem contar que não há nenhum canal de plantão, o que nos prejudica quando precisamos de auxilio nos aparelhos, como em dias de Júri ou plantões judiciários."/>
    <s v="Atendimentos | Plantão"/>
    <s v="Comentário  710: _x000a_Após a implantação do SIGA, os chamados de informática tem demorado demais, tenho uma solicitação de alvará de soltura há mais de dois meses aguardando término. Quando ligamos para agilizar ou solicitar informações, somos informados que temos que abrir um SIGA. O serviço de informática para mim, já foi excelente, assim como as pessoas que realizavam os atendimentos, mas atualmente, está bem ruim. Sem contar que não há nenhum canal de plantão, o que nos prejudica quando precisamos de auxilio nos aparelhos, como em dias de Júri ou plantões judiciários._x000a_* Nota Geral: 2 - Ruim | Perfil: Servidora concursada ou servidor concursado | Lotação: Primeiro Grau *"/>
  </r>
  <r>
    <n v="711"/>
    <d v="2022-11-23T13:49:56"/>
    <d v="2022-11-23T13:51:07"/>
    <s v="anonymous"/>
    <m/>
    <x v="3"/>
    <x v="0"/>
    <s v="5 - Excelente"/>
    <s v="4 - Bom"/>
    <s v="5 - Excelente"/>
    <s v="5 - Excelente"/>
    <s v="4 - Bom"/>
    <s v="5 - Excelente"/>
    <x v="1"/>
    <m/>
    <m/>
    <s v=""/>
  </r>
  <r>
    <n v="712"/>
    <d v="2022-11-23T13:50:51"/>
    <d v="2022-11-23T13:52:37"/>
    <s v="anonymous"/>
    <m/>
    <x v="3"/>
    <x v="0"/>
    <s v="5 - Excelente"/>
    <s v="5 - Excelente"/>
    <s v="5 - Excelente"/>
    <s v="5 - Excelente"/>
    <s v="4 - Bom"/>
    <s v="5 - Excelente"/>
    <x v="1"/>
    <s v="Sem sugestões."/>
    <m/>
    <s v="Comentário  712: _x000a_Sem sugestões._x000a_* Nota Geral: 5 - Excelente | Perfil: Servidora ou servidor ocupante de cargo em comissão | Lotação: Primeiro Grau *"/>
  </r>
  <r>
    <n v="713"/>
    <d v="2022-11-23T14:06:20"/>
    <d v="2022-11-23T14:07:46"/>
    <s v="anonymous"/>
    <m/>
    <x v="1"/>
    <x v="1"/>
    <s v="5 - Excelente"/>
    <s v="5 - Excelente"/>
    <s v="5 - Excelente"/>
    <s v="5 - Excelente"/>
    <s v="5 - Excelente"/>
    <s v="5 - Excelente"/>
    <x v="1"/>
    <m/>
    <m/>
    <s v=""/>
  </r>
  <r>
    <n v="714"/>
    <d v="2022-11-23T14:07:39"/>
    <d v="2022-11-23T14:09:14"/>
    <s v="anonymous"/>
    <m/>
    <x v="1"/>
    <x v="0"/>
    <s v="4 - Bom"/>
    <s v="4 - Bom"/>
    <s v="4 - Bom"/>
    <s v="4 - Bom"/>
    <s v="4 - Bom"/>
    <s v="4 - Bom"/>
    <x v="3"/>
    <m/>
    <m/>
    <s v=""/>
  </r>
  <r>
    <n v="715"/>
    <d v="2022-11-23T14:19:00"/>
    <d v="2022-11-23T14:19:33"/>
    <s v="anonymous"/>
    <m/>
    <x v="3"/>
    <x v="0"/>
    <s v="4 - Bom"/>
    <s v="4 - Bom"/>
    <s v="5 - Excelente"/>
    <s v="5 - Excelente"/>
    <s v="4 - Bom"/>
    <s v="5 - Excelente"/>
    <x v="3"/>
    <m/>
    <m/>
    <s v=""/>
  </r>
  <r>
    <n v="716"/>
    <d v="2022-11-23T14:20:45"/>
    <d v="2022-11-23T14:21:25"/>
    <s v="anonymous"/>
    <m/>
    <x v="1"/>
    <x v="0"/>
    <s v="5 - Excelente"/>
    <s v="5 - Excelente"/>
    <s v="4 - Bom"/>
    <s v="5 - Excelente"/>
    <s v="5 - Excelente"/>
    <s v="5 - Excelente"/>
    <x v="1"/>
    <m/>
    <m/>
    <s v=""/>
  </r>
  <r>
    <n v="717"/>
    <d v="2022-11-23T14:21:55"/>
    <d v="2022-11-23T14:24:26"/>
    <s v="anonymous"/>
    <m/>
    <x v="1"/>
    <x v="0"/>
    <s v="5 - Excelente"/>
    <s v="5 - Excelente"/>
    <s v="4 - Bom"/>
    <s v="4 - Bom"/>
    <s v="4 - Bom"/>
    <s v="5 - Excelente"/>
    <x v="1"/>
    <m/>
    <m/>
    <s v=""/>
  </r>
  <r>
    <n v="718"/>
    <d v="2022-11-23T14:25:40"/>
    <d v="2022-11-23T14:26:50"/>
    <s v="anonymous"/>
    <m/>
    <x v="0"/>
    <x v="0"/>
    <s v="2 - Ruim"/>
    <s v="3 - Regular"/>
    <s v="4 - Bom"/>
    <s v="2 - Ruim"/>
    <s v="3 - Regular"/>
    <s v="4 - Bom"/>
    <x v="3"/>
    <m/>
    <m/>
    <s v=""/>
  </r>
  <r>
    <n v="719"/>
    <d v="2022-11-23T14:32:47"/>
    <d v="2022-11-23T14:35:01"/>
    <s v="anonymous"/>
    <m/>
    <x v="1"/>
    <x v="2"/>
    <s v="5 - Excelente"/>
    <s v="4 - Bom"/>
    <s v="4 - Bom"/>
    <s v="3 - Regular"/>
    <s v="4 - Bom"/>
    <s v="5 - Excelente"/>
    <x v="3"/>
    <m/>
    <m/>
    <s v=""/>
  </r>
  <r>
    <n v="720"/>
    <d v="2022-11-23T14:36:09"/>
    <d v="2022-11-23T14:36:34"/>
    <s v="anonymous"/>
    <m/>
    <x v="1"/>
    <x v="0"/>
    <s v="5 - Excelente"/>
    <s v="5 - Excelente"/>
    <s v="5 - Excelente"/>
    <s v="4 - Bom"/>
    <s v="5 - Excelente"/>
    <s v="5 - Excelente"/>
    <x v="1"/>
    <m/>
    <m/>
    <s v=""/>
  </r>
  <r>
    <n v="721"/>
    <d v="2022-11-23T14:36:16"/>
    <d v="2022-11-23T14:37:55"/>
    <s v="anonymous"/>
    <m/>
    <x v="1"/>
    <x v="2"/>
    <s v="5 - Excelente"/>
    <s v="5 - Excelente"/>
    <s v="5 - Excelente"/>
    <s v="5 - Excelente"/>
    <s v="5 - Excelente"/>
    <s v="5 - Excelente"/>
    <x v="1"/>
    <m/>
    <m/>
    <s v=""/>
  </r>
  <r>
    <n v="722"/>
    <d v="2022-11-23T14:46:05"/>
    <d v="2022-11-23T14:46:55"/>
    <s v="anonymous"/>
    <m/>
    <x v="1"/>
    <x v="1"/>
    <s v="4 - Bom"/>
    <s v="3 - Regular"/>
    <s v="5 - Excelente"/>
    <s v="5 - Excelente"/>
    <s v="4 - Bom"/>
    <s v="5 - Excelente"/>
    <x v="3"/>
    <m/>
    <m/>
    <s v=""/>
  </r>
  <r>
    <n v="723"/>
    <d v="2022-11-23T14:50:50"/>
    <d v="2022-11-23T14:53:24"/>
    <s v="anonymous"/>
    <m/>
    <x v="1"/>
    <x v="0"/>
    <s v="4 - Bom"/>
    <s v="2 - Ruim"/>
    <s v="2 - Ruim"/>
    <s v="3 - Regular"/>
    <s v="4 - Bom"/>
    <s v="4 - Bom"/>
    <x v="3"/>
    <s v="Preciso de wi fi com urgência na secretaria, impossível utilizar o serviço de whatsapp"/>
    <s v="Infraestrutura"/>
    <s v="Comentário  723: _x000a_Preciso de wi fi com urgência na secretaria, impossível utilizar o serviço de whatsapp_x000a_* Nota Geral: 4 - Bom | Perfil: Servidora concursada ou servidor concursado | Lotação: Primeiro Grau *"/>
  </r>
  <r>
    <n v="724"/>
    <d v="2022-11-23T15:04:38"/>
    <d v="2022-11-23T15:05:49"/>
    <s v="anonymous"/>
    <m/>
    <x v="1"/>
    <x v="0"/>
    <s v="3 - Regular"/>
    <s v="3 - Regular"/>
    <s v="4 - Bom"/>
    <s v="5 - Excelente"/>
    <s v="4 - Bom"/>
    <s v="0 - Não se aplica ou desconheço"/>
    <x v="3"/>
    <m/>
    <m/>
    <s v=""/>
  </r>
  <r>
    <n v="725"/>
    <d v="2022-11-23T15:05:24"/>
    <d v="2022-11-23T15:06:40"/>
    <s v="anonymous"/>
    <m/>
    <x v="1"/>
    <x v="0"/>
    <s v="4 - Bom"/>
    <s v="4 - Bom"/>
    <s v="4 - Bom"/>
    <s v="5 - Excelente"/>
    <s v="4 - Bom"/>
    <s v="4 - Bom"/>
    <x v="1"/>
    <s v="Obrigada pelos serviços prestados!"/>
    <s v="Elogios"/>
    <s v="Comentário  725: _x000a_Obrigada pelos serviços prestados!_x000a_* Nota Geral: 5 - Excelente | Perfil: Servidora concursada ou servidor concursado | Lotação: Primeiro Grau *"/>
  </r>
  <r>
    <n v="726"/>
    <d v="2022-11-23T15:06:14"/>
    <d v="2022-11-23T15:07:01"/>
    <s v="anonymous"/>
    <m/>
    <x v="0"/>
    <x v="0"/>
    <s v="5 - Excelente"/>
    <s v="5 - Excelente"/>
    <s v="5 - Excelente"/>
    <s v="5 - Excelente"/>
    <s v="5 - Excelente"/>
    <s v="5 - Excelente"/>
    <x v="1"/>
    <m/>
    <m/>
    <s v=""/>
  </r>
  <r>
    <n v="727"/>
    <d v="2022-11-23T15:05:46"/>
    <d v="2022-11-23T15:07:10"/>
    <s v="anonymous"/>
    <m/>
    <x v="0"/>
    <x v="2"/>
    <s v="5 - Excelente"/>
    <s v="5 - Excelente"/>
    <s v="5 - Excelente"/>
    <s v="5 - Excelente"/>
    <s v="4 - Bom"/>
    <s v="5 - Excelente"/>
    <x v="1"/>
    <s v="não tenho sugestões"/>
    <m/>
    <s v="Comentário  727: _x000a_não tenho sugestões_x000a_* Nota Geral: 5 - Excelente | Perfil: Magistrada ou magistrado | Lotação: Segundo Grau *"/>
  </r>
  <r>
    <n v="728"/>
    <d v="2022-11-23T15:06:22"/>
    <d v="2022-11-23T15:07:30"/>
    <s v="anonymous"/>
    <m/>
    <x v="1"/>
    <x v="1"/>
    <s v="5 - Excelente"/>
    <s v="5 - Excelente"/>
    <s v="5 - Excelente"/>
    <s v="5 - Excelente"/>
    <s v="5 - Excelente"/>
    <s v="5 - Excelente"/>
    <x v="1"/>
    <m/>
    <m/>
    <s v=""/>
  </r>
  <r>
    <n v="729"/>
    <d v="2022-11-23T15:06:33"/>
    <d v="2022-11-23T15:08:04"/>
    <s v="anonymous"/>
    <m/>
    <x v="0"/>
    <x v="0"/>
    <s v="5 - Excelente"/>
    <s v="5 - Excelente"/>
    <s v="5 - Excelente"/>
    <s v="5 - Excelente"/>
    <s v="5 - Excelente"/>
    <s v="5 - Excelente"/>
    <x v="1"/>
    <s v="Os serviços prestados são excelentes e as respostas aos questionamentos feitos são ágeis."/>
    <s v="Elogios"/>
    <s v="Comentário  729: _x000a_Os serviços prestados são excelentes e as respostas aos questionamentos feitos são ágeis._x000a_* Nota Geral: 5 - Excelente | Perfil: Magistrada ou magistrado | Lotação: Primeiro Grau *"/>
  </r>
  <r>
    <n v="730"/>
    <d v="2022-11-23T15:06:46"/>
    <d v="2022-11-23T15:08:28"/>
    <s v="anonymous"/>
    <m/>
    <x v="0"/>
    <x v="0"/>
    <s v="5 - Excelente"/>
    <s v="5 - Excelente"/>
    <s v="5 - Excelente"/>
    <s v="5 - Excelente"/>
    <s v="5 - Excelente"/>
    <s v="5 - Excelente"/>
    <x v="1"/>
    <m/>
    <m/>
    <s v=""/>
  </r>
  <r>
    <n v="731"/>
    <d v="2022-11-23T15:07:35"/>
    <d v="2022-11-23T15:08:33"/>
    <s v="anonymous"/>
    <m/>
    <x v="3"/>
    <x v="0"/>
    <s v="4 - Bom"/>
    <s v="4 - Bom"/>
    <s v="4 - Bom"/>
    <s v="3 - Regular"/>
    <s v="3 - Regular"/>
    <s v="4 - Bom"/>
    <x v="3"/>
    <m/>
    <m/>
    <s v=""/>
  </r>
  <r>
    <n v="732"/>
    <d v="2022-11-23T15:08:33"/>
    <d v="2022-11-23T15:10:45"/>
    <s v="anonymous"/>
    <m/>
    <x v="0"/>
    <x v="0"/>
    <s v="5 - Excelente"/>
    <s v="5 - Excelente"/>
    <s v="5 - Excelente"/>
    <s v="5 - Excelente"/>
    <s v="5 - Excelente"/>
    <s v="5 - Excelente"/>
    <x v="1"/>
    <s v="Atribuídos conceito excelente ao DTIC. No entanto, ainda assim é necessário sempre aperfeiçoar os serviços e tornar mais facilitada a comunicação com os usuários dos serviços, em especial quando os Magistrados e Servidores estiverem atuando no plantão."/>
    <s v="Elogios | Plantão"/>
    <s v="Comentário  732: _x000a_Atribuídos conceito excelente ao DTIC. No entanto, ainda assim é necessário sempre aperfeiçoar os serviços e tornar mais facilitada a comunicação com os usuários dos serviços, em especial quando os Magistrados e Servidores estiverem atuando no plantão._x000a_* Nota Geral: 5 - Excelente | Perfil: Magistrada ou magistrado | Lotação: Primeiro Grau *"/>
  </r>
  <r>
    <n v="733"/>
    <d v="2022-11-23T15:08:44"/>
    <d v="2022-11-23T15:11:01"/>
    <s v="anonymous"/>
    <m/>
    <x v="1"/>
    <x v="1"/>
    <s v="4 - Bom"/>
    <s v="4 - Bom"/>
    <s v="5 - Excelente"/>
    <s v="5 - Excelente"/>
    <s v="4 - Bom"/>
    <s v="5 - Excelente"/>
    <x v="3"/>
    <m/>
    <m/>
    <s v=""/>
  </r>
  <r>
    <n v="734"/>
    <d v="2022-11-23T15:08:17"/>
    <d v="2022-11-23T15:11:23"/>
    <s v="anonymous"/>
    <m/>
    <x v="0"/>
    <x v="0"/>
    <s v="4 - Bom"/>
    <s v="0 - Não se aplica ou desconheço"/>
    <s v="4 - Bom"/>
    <s v="3 - Regular"/>
    <s v="3 - Regular"/>
    <s v="0 - Não se aplica ou desconheço"/>
    <x v="3"/>
    <s v="Simplificar sempre os procedimentos"/>
    <s v="Atendimentos"/>
    <s v="Comentário  734: _x000a_Simplificar sempre os procedimentos_x000a_* Nota Geral: 4 - Bom | Perfil: Magistrada ou magistrado | Lotação: Primeiro Grau *"/>
  </r>
  <r>
    <n v="735"/>
    <d v="2022-11-23T15:12:41"/>
    <d v="2022-11-23T15:13:45"/>
    <s v="anonymous"/>
    <m/>
    <x v="0"/>
    <x v="0"/>
    <s v="5 - Excelente"/>
    <s v="3 - Regular"/>
    <s v="4 - Bom"/>
    <s v="4 - Bom"/>
    <s v="4 - Bom"/>
    <s v="0 - Não se aplica ou desconheço"/>
    <x v="3"/>
    <m/>
    <m/>
    <s v=""/>
  </r>
  <r>
    <n v="736"/>
    <d v="2022-11-23T15:14:32"/>
    <d v="2022-11-23T15:15:52"/>
    <s v="anonymous"/>
    <m/>
    <x v="0"/>
    <x v="0"/>
    <s v="4 - Bom"/>
    <s v="4 - Bom"/>
    <s v="4 - Bom"/>
    <s v="5 - Excelente"/>
    <s v="4 - Bom"/>
    <s v="2 - Ruim"/>
    <x v="3"/>
    <m/>
    <m/>
    <s v=""/>
  </r>
  <r>
    <n v="737"/>
    <d v="2022-11-23T15:17:46"/>
    <d v="2022-11-23T15:18:50"/>
    <s v="anonymous"/>
    <m/>
    <x v="1"/>
    <x v="0"/>
    <s v="5 - Excelente"/>
    <s v="4 - Bom"/>
    <s v="4 - Bom"/>
    <s v="4 - Bom"/>
    <s v="5 - Excelente"/>
    <s v="5 - Excelente"/>
    <x v="1"/>
    <m/>
    <m/>
    <s v=""/>
  </r>
  <r>
    <n v="738"/>
    <d v="2022-11-23T15:25:29"/>
    <d v="2022-11-23T15:26:08"/>
    <s v="anonymous"/>
    <m/>
    <x v="1"/>
    <x v="0"/>
    <s v="4 - Bom"/>
    <s v="4 - Bom"/>
    <s v="4 - Bom"/>
    <s v="4 - Bom"/>
    <s v="5 - Excelente"/>
    <s v="0 - Não se aplica ou desconheço"/>
    <x v="3"/>
    <m/>
    <m/>
    <s v=""/>
  </r>
  <r>
    <n v="739"/>
    <d v="2022-11-23T15:30:50"/>
    <d v="2022-11-23T15:32:25"/>
    <s v="anonymous"/>
    <m/>
    <x v="0"/>
    <x v="0"/>
    <s v="3 - Regular"/>
    <s v="4 - Bom"/>
    <s v="3 - Regular"/>
    <s v="5 - Excelente"/>
    <s v="3 - Regular"/>
    <s v="5 - Excelente"/>
    <x v="3"/>
    <s v="Melhorar o acesso, principalmente durante o regime de plantão."/>
    <s v="Plantão"/>
    <s v="Comentário  739: _x000a_Melhorar o acesso, principalmente durante o regime de plantão._x000a_* Nota Geral: 4 - Bom | Perfil: Magistrada ou magistrado | Lotação: Primeiro Grau *"/>
  </r>
  <r>
    <n v="740"/>
    <d v="2022-11-23T15:29:27"/>
    <d v="2022-11-23T15:32:51"/>
    <s v="anonymous"/>
    <m/>
    <x v="0"/>
    <x v="2"/>
    <s v="5 - Excelente"/>
    <s v="0 - Não se aplica ou desconheço"/>
    <s v="5 - Excelente"/>
    <s v="5 - Excelente"/>
    <s v="4 - Bom"/>
    <s v="5 - Excelente"/>
    <x v="1"/>
    <s v="Só tenho elogios, principalmente aos servidores do DTIC, sempre disponíveis e extremamente competentes. Parabéns!"/>
    <s v="Atendimentos"/>
    <s v="Comentário  740: _x000a_Só tenho elogios, principalmente aos servidores do DTIC, sempre disponíveis e extremamente competentes. Parabéns!_x000a_* Nota Geral: 5 - Excelente | Perfil: Magistrada ou magistrado | Lotação: Segundo Grau *"/>
  </r>
  <r>
    <n v="741"/>
    <d v="2022-11-23T15:37:46"/>
    <d v="2022-11-23T15:40:02"/>
    <s v="anonymous"/>
    <m/>
    <x v="0"/>
    <x v="0"/>
    <s v="3 - Regular"/>
    <s v="3 - Regular"/>
    <s v="4 - Bom"/>
    <s v="4 - Bom"/>
    <s v="5 - Excelente"/>
    <s v="3 - Regular"/>
    <x v="3"/>
    <s v="Simplificação do SIGA.  _x000a__x000a_Desnecessidade de comunicação no e-mail a respeito do envio de mensageiro (duplicidade dispensável, dada a obrigatoriedade do acesso ao mensageiro)."/>
    <s v="Atendimentos | Sistemas"/>
    <s v="Comentário  741: _x000a_Simplificação do SIGA.  _x000a__x000a_Desnecessidade de comunicação no e-mail a respeito do envio de mensageiro (duplicidade dispensável, dada a obrigatoriedade do acesso ao mensageiro)._x000a_* Nota Geral: 4 - Bom | Perfil: Magistrada ou magistrado | Lotação: Primeiro Grau *"/>
  </r>
  <r>
    <n v="742"/>
    <d v="2022-11-23T15:48:37"/>
    <d v="2022-11-23T15:51:11"/>
    <s v="anonymous"/>
    <m/>
    <x v="2"/>
    <x v="0"/>
    <s v="3 - Regular"/>
    <s v="3 - Regular"/>
    <s v="0 - Não se aplica ou desconheço"/>
    <s v="5 - Excelente"/>
    <s v="5 - Excelente"/>
    <s v="4 - Bom"/>
    <x v="0"/>
    <s v="Necessita de melhoras no apoio a soluções de problemas nos sistemas de videoconferência e reconhecimento de situações urgentes envolvendo réus presos e magistrados."/>
    <s v="Sistemas"/>
    <s v="Comentário  742: _x000a_Necessita de melhoras no apoio a soluções de problemas nos sistemas de videoconferência e reconhecimento de situações urgentes envolvendo réus presos e magistrados._x000a_* Nota Geral: 3 - Regular | Perfil: Estagiária ou estagiário | Lotação: Primeiro Grau *"/>
  </r>
  <r>
    <n v="743"/>
    <d v="2022-11-23T15:51:22"/>
    <d v="2022-11-23T15:54:15"/>
    <s v="anonymous"/>
    <m/>
    <x v="1"/>
    <x v="0"/>
    <s v="4 - Bom"/>
    <s v="4 - Bom"/>
    <s v="4 - Bom"/>
    <s v="4 - Bom"/>
    <s v="4 - Bom"/>
    <s v="4 - Bom"/>
    <x v="3"/>
    <s v="Ainda temos tido problemas quando o sistema fica lento ou sai do ar. "/>
    <s v="Infraestrutura"/>
    <s v="Comentário  743: _x000a_Ainda temos tido problemas quando o sistema fica lento ou sai do ar. _x000a_* Nota Geral: 4 - Bom | Perfil: Servidora concursada ou servidor concursado | Lotação: Primeiro Grau *"/>
  </r>
  <r>
    <n v="744"/>
    <d v="2022-11-23T15:48:39"/>
    <d v="2022-11-23T15:58:35"/>
    <s v="anonymous"/>
    <m/>
    <x v="3"/>
    <x v="0"/>
    <s v="2 - Ruim"/>
    <s v="2 - Ruim"/>
    <s v="1 - Péssimo"/>
    <s v="4 - Bom"/>
    <s v="4 - Bom"/>
    <s v="2 - Ruim"/>
    <x v="2"/>
    <s v="há muito desencontro de informações, orientações conflitantes e resultados variados de acordo com quem atende os chamados. mais de uma vez a orientação repassada via SIGA e via TEAMS não se confirma, as vezes são necessários múltiplos chamados até que seja realizado atendimento efetivo e chamados idênticos geram resultados diferentes de acordo com a pessoa que recebeu._x000a_Há, ainda, excesso de respostas genéricas que não observam as particularidades do pedido e que também repassam orientações que não atendem o problema narrado._x000a__x000a_Por fim, com a rotina de audiências e a utilização das plataformas de videoconferência e recorrência de problemas do sistema TEAMS sendo recorrentes não há cultura de considerar tais atendimentos urgentes, o que gera paralização das atividades enquanto aguarda-se o trâmite burocrático de atribuição mesmo quando há servidores e sala de informática no local de atendimento e quanto a situação é levada pessoalmente._x000a__x000a_Por fim, a equipe que atua no PLANTÃO cível, criminal maria da penha e custódia não possui atendimento pelo departamento de informática, o que causa sérios embaraços em situações de problema de funcionamento de equipamento, gravação de audiência, assinadores digitais, problemas de habilitação de sistemas conveniados e via de regra - pela natureza da atividade - em momentos urgentes que não podem aguardar o dia útil seguinte para resolução. Seria imprescindível a designação de servidor para disponibilização em favor dos servidores e do magistrado plantonista nos finais de semana."/>
    <s v="Atendimentos | Plantão | Sistemas"/>
    <s v="Comentário  744: _x000a_há muito desencontro de informações, orientações conflitantes e resultados variados de acordo com quem atende os chamados. mais de uma vez a orientação repassada via SIGA e via TEAMS não se confirma, as vezes são necessários múltiplos chamados até que seja realizado atendimento efetivo e chamados idênticos geram resultados diferentes de acordo com a pessoa que recebeu._x000a_Há, ainda, excesso de respostas genéricas que não observam as particularidades do pedido e que também repassam orientações que não atendem o problema narrado._x000a__x000a_Por fim, com a rotina de audiências e a utilização das plataformas de videoconferência e recorrência de problemas do sistema TEAMS sendo recorrentes não há cultura de considerar tais atendimentos urgentes, o que gera paralização das atividades enquanto aguarda-se o trâmite burocrático de atribuição mesmo quando há servidores e sala de informática no local de atendimento e quanto a situação é levada pessoalmente._x000a__x000a_Por fim, a equipe que atua no PLANTÃO cível, criminal maria da penha e custódia não possui atendimento pelo departamento de informática, o que causa sérios embaraços em situações de problema de funcionamento de equipamento, gravação de audiência, assinadores digitais, problemas de habilitação de sistemas conveniados e via de regra - pela natureza da atividade - em momentos urgentes que não podem aguardar o dia útil seguinte para resolução. Seria imprescindível a designação de servidor para disponibilização em favor dos servidores e do magistrado plantonista nos finais de semana._x000a_* Nota Geral: 2 - Ruim | Perfil: Servidora ou servidor ocupante de cargo em comissão | Lotação: Primeiro Grau *"/>
  </r>
  <r>
    <n v="745"/>
    <d v="2022-11-23T15:58:42"/>
    <d v="2022-11-23T15:59:41"/>
    <s v="anonymous"/>
    <m/>
    <x v="1"/>
    <x v="0"/>
    <s v="4 - Bom"/>
    <s v="3 - Regular"/>
    <s v="3 - Regular"/>
    <s v="2 - Ruim"/>
    <s v="3 - Regular"/>
    <s v="4 - Bom"/>
    <x v="0"/>
    <m/>
    <m/>
    <s v=""/>
  </r>
  <r>
    <n v="746"/>
    <d v="2022-11-23T15:58:02"/>
    <d v="2022-11-23T16:01:29"/>
    <s v="anonymous"/>
    <m/>
    <x v="0"/>
    <x v="0"/>
    <s v="4 - Bom"/>
    <s v="4 - Bom"/>
    <s v="4 - Bom"/>
    <s v="5 - Excelente"/>
    <s v="4 - Bom"/>
    <s v="4 - Bom"/>
    <x v="1"/>
    <s v="Constar a identificação de quem respondeu o chamado SIGA e, ainda, reabrir (ainda que fixado um período para tanto) chamados concluídos de modo insuficiente. "/>
    <s v="Atendimentos"/>
    <s v="Comentário  746: _x000a_Constar a identificação de quem respondeu o chamado SIGA e, ainda, reabrir (ainda que fixado um período para tanto) chamados concluídos de modo insuficiente. _x000a_* Nota Geral: 5 - Excelente | Perfil: Magistrada ou magistrado | Lotação: Primeiro Grau *"/>
  </r>
  <r>
    <n v="747"/>
    <d v="2022-11-23T16:04:18"/>
    <d v="2022-11-23T16:04:57"/>
    <s v="anonymous"/>
    <m/>
    <x v="1"/>
    <x v="0"/>
    <s v="4 - Bom"/>
    <s v="4 - Bom"/>
    <s v="4 - Bom"/>
    <s v="4 - Bom"/>
    <s v="4 - Bom"/>
    <s v="5 - Excelente"/>
    <x v="3"/>
    <m/>
    <m/>
    <s v=""/>
  </r>
  <r>
    <n v="748"/>
    <d v="2022-11-23T16:08:29"/>
    <d v="2022-11-23T16:09:43"/>
    <s v="anonymous"/>
    <m/>
    <x v="0"/>
    <x v="2"/>
    <s v="3 - Regular"/>
    <s v="4 - Bom"/>
    <s v="4 - Bom"/>
    <s v="4 - Bom"/>
    <s v="4 - Bom"/>
    <s v="4 - Bom"/>
    <x v="3"/>
    <m/>
    <m/>
    <s v=""/>
  </r>
  <r>
    <n v="749"/>
    <d v="2022-11-23T15:33:28"/>
    <d v="2022-11-23T16:11:26"/>
    <s v="anonymous"/>
    <m/>
    <x v="1"/>
    <x v="0"/>
    <s v="4 - Bom"/>
    <s v="4 - Bom"/>
    <s v="4 - Bom"/>
    <s v="3 - Regular"/>
    <s v="4 - Bom"/>
    <s v="4 - Bom"/>
    <x v="3"/>
    <m/>
    <m/>
    <s v=""/>
  </r>
  <r>
    <n v="750"/>
    <d v="2022-11-23T16:12:16"/>
    <d v="2022-11-23T16:13:49"/>
    <s v="anonymous"/>
    <m/>
    <x v="0"/>
    <x v="0"/>
    <s v="4 - Bom"/>
    <s v="4 - Bom"/>
    <s v="4 - Bom"/>
    <s v="4 - Bom"/>
    <s v="4 - Bom"/>
    <s v="4 - Bom"/>
    <x v="3"/>
    <m/>
    <m/>
    <s v=""/>
  </r>
  <r>
    <n v="751"/>
    <d v="2022-11-23T16:24:02"/>
    <d v="2022-11-23T16:25:08"/>
    <s v="anonymous"/>
    <m/>
    <x v="3"/>
    <x v="2"/>
    <s v="5 - Excelente"/>
    <s v="4 - Bom"/>
    <s v="4 - Bom"/>
    <s v="4 - Bom"/>
    <s v="3 - Regular"/>
    <s v="4 - Bom"/>
    <x v="3"/>
    <m/>
    <m/>
    <s v=""/>
  </r>
  <r>
    <n v="752"/>
    <d v="2022-11-23T16:33:40"/>
    <d v="2022-11-23T16:37:01"/>
    <s v="anonymous"/>
    <m/>
    <x v="1"/>
    <x v="0"/>
    <s v="4 - Bom"/>
    <s v="5 - Excelente"/>
    <s v="4 - Bom"/>
    <s v="4 - Bom"/>
    <s v="5 - Excelente"/>
    <s v="5 - Excelente"/>
    <x v="3"/>
    <s v="O &quot;SAU&quot; era mais prático para utilização em comparação ao &quot;SIGA&quot;."/>
    <s v="Atendimentos"/>
    <s v="Comentário  752: _x000a_O &quot;SAU&quot; era mais prático para utilização em comparação ao &quot;SIGA&quot;._x000a_* Nota Geral: 4 - Bom | Perfil: Servidora concursada ou servidor concursado | Lotação: Primeiro Grau *"/>
  </r>
  <r>
    <n v="753"/>
    <d v="2022-11-23T16:32:50"/>
    <d v="2022-11-23T16:37:04"/>
    <s v="anonymous"/>
    <m/>
    <x v="1"/>
    <x v="0"/>
    <s v="4 - Bom"/>
    <s v="5 - Excelente"/>
    <s v="4 - Bom"/>
    <s v="4 - Bom"/>
    <s v="5 - Excelente"/>
    <s v="5 - Excelente"/>
    <x v="3"/>
    <s v="A qualidade de impressão está muito ruim"/>
    <s v="Equipamentos"/>
    <s v="Comentário  753: _x000a_A qualidade de impressão está muito ruim_x000a_* Nota Geral: 4 - Bom | Perfil: Servidora concursada ou servidor concursado | Lotação: Primeiro Grau *"/>
  </r>
  <r>
    <n v="754"/>
    <d v="2022-11-23T16:33:36"/>
    <d v="2022-11-23T16:37:51"/>
    <s v="anonymous"/>
    <m/>
    <x v="1"/>
    <x v="0"/>
    <s v="4 - Bom"/>
    <s v="5 - Excelente"/>
    <s v="4 - Bom"/>
    <s v="4 - Bom"/>
    <s v="5 - Excelente"/>
    <s v="5 - Excelente"/>
    <x v="3"/>
    <s v="1- SIGA: O SAU era de mais fácil utilização. O SIGA não é prático._x000a_2- Impressora: a qualidade da impressão é fraca."/>
    <s v="Atendimentos | Equipamentos"/>
    <s v="Comentário  754: _x000a_1- SIGA: O SAU era de mais fácil utilização. O SIGA não é prático._x000a_2- Impressora: a qualidade da impressão é fraca._x000a_* Nota Geral: 4 - Bom | Perfil: Servidora concursada ou servidor concursado | Lotação: Primeiro Grau *"/>
  </r>
  <r>
    <n v="755"/>
    <d v="2022-11-23T16:21:55"/>
    <d v="2022-11-23T16:41:28"/>
    <s v="anonymous"/>
    <m/>
    <x v="1"/>
    <x v="1"/>
    <s v="5 - Excelente"/>
    <s v="4 - Bom"/>
    <s v="5 - Excelente"/>
    <s v="5 - Excelente"/>
    <s v="4 - Bom"/>
    <s v="4 - Bom"/>
    <x v="3"/>
    <m/>
    <m/>
    <s v=""/>
  </r>
  <r>
    <n v="756"/>
    <d v="2022-11-23T16:56:59"/>
    <d v="2022-11-23T16:58:43"/>
    <s v="anonymous"/>
    <m/>
    <x v="1"/>
    <x v="1"/>
    <s v="5 - Excelente"/>
    <s v="5 - Excelente"/>
    <s v="5 - Excelente"/>
    <s v="5 - Excelente"/>
    <s v="5 - Excelente"/>
    <s v="5 - Excelente"/>
    <x v="1"/>
    <s v="A solução para a falta de servidores do 1º Grau é a automação do Sistema Projudi. Espero que entendam isso um dia. Parabéns e obrigado."/>
    <s v="Projudi"/>
    <s v="Comentário  756: _x000a_A solução para a falta de servidores do 1º Grau é a automação do Sistema Projudi. Espero que entendam isso um dia. Parabéns e obrigado._x000a_* Nota Geral: 5 - Excelente | Perfil: Servidora concursada ou servidor concursado | Lotação: Secretaria *"/>
  </r>
  <r>
    <n v="757"/>
    <d v="2022-11-23T17:38:15"/>
    <d v="2022-11-23T17:39:26"/>
    <s v="anonymous"/>
    <m/>
    <x v="1"/>
    <x v="0"/>
    <s v="4 - Bom"/>
    <s v="5 - Excelente"/>
    <s v="5 - Excelente"/>
    <s v="5 - Excelente"/>
    <s v="5 - Excelente"/>
    <s v="0 - Não se aplica ou desconheço"/>
    <x v="1"/>
    <s v="Às vezes é necessário um contato direto, e não somente pelo SIGA, nesses casos, há dificuldade_x000a_"/>
    <s v="Atendimentos"/>
    <s v="Comentário  757: _x000a_Às vezes é necessário um contato direto, e não somente pelo SIGA, nesses casos, há dificuldade_x000a__x000a_* Nota Geral: 5 - Excelente | Perfil: Servidora concursada ou servidor concursado | Lotação: Primeiro Grau *"/>
  </r>
  <r>
    <n v="758"/>
    <d v="2022-11-23T17:44:09"/>
    <d v="2022-11-23T17:45:20"/>
    <s v="anonymous"/>
    <m/>
    <x v="1"/>
    <x v="2"/>
    <s v="4 - Bom"/>
    <s v="4 - Bom"/>
    <s v="4 - Bom"/>
    <s v="4 - Bom"/>
    <s v="4 - Bom"/>
    <s v="4 - Bom"/>
    <x v="1"/>
    <m/>
    <m/>
    <s v=""/>
  </r>
  <r>
    <n v="759"/>
    <d v="2022-11-23T17:52:57"/>
    <d v="2022-11-23T17:55:24"/>
    <s v="anonymous"/>
    <m/>
    <x v="0"/>
    <x v="0"/>
    <s v="4 - Bom"/>
    <s v="4 - Bom"/>
    <s v="4 - Bom"/>
    <s v="3 - Regular"/>
    <s v="3 - Regular"/>
    <s v="0 - Não se aplica ou desconheço"/>
    <x v="0"/>
    <s v="O DTIC precisa disponibilizar um atendimento em plantão para os magistrados, pelo menos em finais de semana, assim como espero que haja a compra de mouses ergonômico, pois procedemos a um uso severo do equipamento."/>
    <s v="Plantão"/>
    <s v="Comentário  759: _x000a_O DTIC precisa disponibilizar um atendimento em plantão para os magistrados, pelo menos em finais de semana, assim como espero que haja a compra de mouses ergonômico, pois procedemos a um uso severo do equipamento._x000a_* Nota Geral: 3 - Regular | Perfil: Magistrada ou magistrado | Lotação: Primeiro Grau *"/>
  </r>
  <r>
    <n v="760"/>
    <d v="2022-11-23T18:04:05"/>
    <d v="2022-11-23T18:05:47"/>
    <s v="anonymous"/>
    <m/>
    <x v="1"/>
    <x v="1"/>
    <s v="5 - Excelente"/>
    <s v="4 - Bom"/>
    <s v="4 - Bom"/>
    <s v="4 - Bom"/>
    <s v="4 - Bom"/>
    <s v="4 - Bom"/>
    <x v="1"/>
    <m/>
    <m/>
    <s v=""/>
  </r>
  <r>
    <n v="761"/>
    <d v="2022-11-23T18:16:01"/>
    <d v="2022-11-23T18:17:02"/>
    <s v="anonymous"/>
    <m/>
    <x v="1"/>
    <x v="2"/>
    <s v="5 - Excelente"/>
    <s v="3 - Regular"/>
    <s v="5 - Excelente"/>
    <s v="5 - Excelente"/>
    <s v="4 - Bom"/>
    <s v="5 - Excelente"/>
    <x v="1"/>
    <m/>
    <m/>
    <s v=""/>
  </r>
  <r>
    <n v="762"/>
    <d v="2022-11-23T18:15:46"/>
    <d v="2022-11-23T18:18:25"/>
    <s v="anonymous"/>
    <m/>
    <x v="3"/>
    <x v="2"/>
    <s v="4 - Bom"/>
    <s v="4 - Bom"/>
    <s v="4 - Bom"/>
    <s v="3 - Regular"/>
    <s v="3 - Regular"/>
    <s v="4 - Bom"/>
    <x v="3"/>
    <s v="No atendimento via telefone ter a opção de ser direcionado para atendimento pessoal."/>
    <s v="Atendimentos"/>
    <s v="Comentário  762: _x000a_No atendimento via telefone ter a opção de ser direcionado para atendimento pessoal._x000a_* Nota Geral: 4 - Bom | Perfil: Servidora ou servidor ocupante de cargo em comissão | Lotação: Segundo Grau *"/>
  </r>
  <r>
    <n v="763"/>
    <d v="2022-11-23T18:16:38"/>
    <d v="2022-11-23T18:22:32"/>
    <s v="anonymous"/>
    <m/>
    <x v="1"/>
    <x v="2"/>
    <s v="5 - Excelente"/>
    <s v="4 - Bom"/>
    <s v="4 - Bom"/>
    <s v="4 - Bom"/>
    <s v="4 - Bom"/>
    <s v="4 - Bom"/>
    <x v="3"/>
    <s v="Falta transparência nas melhorias que estão em desenvolvimento pelo DTIC, uma vez que a lista de priorização não está disponível aos usuários;_x000a_As melhorias poderiam ser consideradas pelo tempo para desenvolvimento, pois algumas demandas ficam por anos aguardando e o tempo necessário para desenvolvimento/implementação é curto. Trabalhar considerando o tempo de desenvolvimento poderia enxugar a lista de pendências do departamento;_x000a_"/>
    <s v="Sistemas"/>
    <s v="Comentário  763: _x000a_Falta transparência nas melhorias que estão em desenvolvimento pelo DTIC, uma vez que a lista de priorização não está disponível aos usuários;_x000a_As melhorias poderiam ser consideradas pelo tempo para desenvolvimento, pois algumas demandas ficam por anos aguardando e o tempo necessário para desenvolvimento/implementação é curto. Trabalhar considerando o tempo de desenvolvimento poderia enxugar a lista de pendências do departamento;_x000a__x000a_* Nota Geral: 4 - Bom | Perfil: Servidora concursada ou servidor concursado | Lotação: Segundo Grau *"/>
  </r>
  <r>
    <n v="764"/>
    <d v="2022-11-23T18:25:26"/>
    <d v="2022-11-23T18:26:28"/>
    <s v="anonymous"/>
    <m/>
    <x v="1"/>
    <x v="1"/>
    <s v="4 - Bom"/>
    <s v="4 - Bom"/>
    <s v="4 - Bom"/>
    <s v="5 - Excelente"/>
    <s v="4 - Bom"/>
    <s v="4 - Bom"/>
    <x v="3"/>
    <m/>
    <m/>
    <s v=""/>
  </r>
  <r>
    <n v="765"/>
    <d v="2022-11-23T18:28:36"/>
    <d v="2022-11-23T18:29:30"/>
    <s v="anonymous"/>
    <m/>
    <x v="1"/>
    <x v="0"/>
    <s v="4 - Bom"/>
    <s v="4 - Bom"/>
    <s v="5 - Excelente"/>
    <s v="3 - Regular"/>
    <s v="4 - Bom"/>
    <s v="4 - Bom"/>
    <x v="3"/>
    <m/>
    <m/>
    <s v=""/>
  </r>
  <r>
    <n v="766"/>
    <d v="2022-11-23T18:31:54"/>
    <d v="2022-11-23T18:33:22"/>
    <s v="anonymous"/>
    <m/>
    <x v="1"/>
    <x v="0"/>
    <s v="4 - Bom"/>
    <s v="4 - Bom"/>
    <s v="4 - Bom"/>
    <s v="3 - Regular"/>
    <s v="4 - Bom"/>
    <s v="4 - Bom"/>
    <x v="3"/>
    <m/>
    <m/>
    <s v=""/>
  </r>
  <r>
    <n v="767"/>
    <d v="2022-11-23T18:35:18"/>
    <d v="2022-11-23T18:35:46"/>
    <s v="anonymous"/>
    <m/>
    <x v="1"/>
    <x v="1"/>
    <s v="4 - Bom"/>
    <s v="4 - Bom"/>
    <s v="4 - Bom"/>
    <s v="4 - Bom"/>
    <s v="4 - Bom"/>
    <s v="4 - Bom"/>
    <x v="3"/>
    <m/>
    <m/>
    <s v=""/>
  </r>
  <r>
    <n v="768"/>
    <d v="2022-11-23T18:36:45"/>
    <d v="2022-11-23T18:38:38"/>
    <s v="anonymous"/>
    <m/>
    <x v="1"/>
    <x v="0"/>
    <s v="5 - Excelente"/>
    <s v="5 - Excelente"/>
    <s v="5 - Excelente"/>
    <s v="5 - Excelente"/>
    <s v="5 - Excelente"/>
    <s v="0 - Não se aplica ou desconheço"/>
    <x v="1"/>
    <m/>
    <m/>
    <s v=""/>
  </r>
  <r>
    <n v="769"/>
    <d v="2022-11-23T18:42:06"/>
    <d v="2022-11-23T18:43:18"/>
    <s v="anonymous"/>
    <m/>
    <x v="1"/>
    <x v="0"/>
    <s v="4 - Bom"/>
    <s v="4 - Bom"/>
    <s v="4 - Bom"/>
    <s v="4 - Bom"/>
    <s v="4 - Bom"/>
    <s v="4 - Bom"/>
    <x v="3"/>
    <m/>
    <m/>
    <s v=""/>
  </r>
  <r>
    <n v="770"/>
    <d v="2022-11-23T18:44:07"/>
    <d v="2022-11-23T18:48:50"/>
    <s v="anonymous"/>
    <m/>
    <x v="1"/>
    <x v="0"/>
    <s v="3 - Regular"/>
    <s v="2 - Ruim"/>
    <s v="4 - Bom"/>
    <s v="4 - Bom"/>
    <s v="2 - Ruim"/>
    <s v="4 - Bom"/>
    <x v="0"/>
    <s v="MUITO DIFÍCIL ACESSO AOS SERVIDORES DO DTIC, ATENDIMENTO TELEFÔNICO INEXISTENTE, POR MEIO VIRTUAL TAMBÉM, SEMPRE NECESSÁRIO ABERTURA DE SIGA PARA O MENOR PROBLEMA, QUE POR VEZES PODERIA SER RESOLVIDO EM UM SIMPLES TELEFONEMA OU ATENDIMENTO VIRTUAL (TEAMS)"/>
    <s v="Atendimentos"/>
    <s v="Comentário  770: _x000a_MUITO DIFÍCIL ACESSO AOS SERVIDORES DO DTIC, ATENDIMENTO TELEFÔNICO INEXISTENTE, POR MEIO VIRTUAL TAMBÉM, SEMPRE NECESSÁRIO ABERTURA DE SIGA PARA O MENOR PROBLEMA, QUE POR VEZES PODERIA SER RESOLVIDO EM UM SIMPLES TELEFONEMA OU ATENDIMENTO VIRTUAL (TEAMS)_x000a_* Nota Geral: 3 - Regular | Perfil: Servidora concursada ou servidor concursado | Lotação: Primeiro Grau *"/>
  </r>
  <r>
    <n v="771"/>
    <d v="2022-11-23T18:46:06"/>
    <d v="2022-11-23T18:49:08"/>
    <s v="anonymous"/>
    <m/>
    <x v="3"/>
    <x v="2"/>
    <s v="1 - Péssimo"/>
    <s v="1 - Péssimo"/>
    <s v="4 - Bom"/>
    <s v="5 - Excelente"/>
    <s v="3 - Regular"/>
    <s v="4 - Bom"/>
    <x v="0"/>
    <s v="O sistema seja feito para quem é da área de TI e não da área jurídica. É mais trabalhoso realizar a abertura de um chamado para o pessoal de TI do que o problema propriamente dito. _x000a__x000a_A pesquisa de jurisprudência é péssima, não se compara do Judwin e o PROJUDI trava quase todos os dias. "/>
    <s v="Atendimentos | Sistemas"/>
    <s v="Comentário  771: _x000a_O sistema seja feito para quem é da área de TI e não da área jurídica. É mais trabalhoso realizar a abertura de um chamado para o pessoal de TI do que o problema propriamente dito. _x000a__x000a_A pesquisa de jurisprudência é péssima, não se compara do Judwin e o PROJUDI trava quase todos os dias. _x000a_* Nota Geral: 3 - Regular | Perfil: Servidora ou servidor ocupante de cargo em comissão | Lotação: Segundo Grau *"/>
  </r>
  <r>
    <n v="772"/>
    <d v="2022-11-23T18:49:37"/>
    <d v="2022-11-23T18:51:53"/>
    <s v="anonymous"/>
    <m/>
    <x v="1"/>
    <x v="0"/>
    <s v="4 - Bom"/>
    <s v="2 - Ruim"/>
    <s v="4 - Bom"/>
    <s v="4 - Bom"/>
    <s v="3 - Regular"/>
    <s v="4 - Bom"/>
    <x v="0"/>
    <s v="Temos muitas falhas no sistema projudi, o sistema apresenta muitas instabilidades e falha no dia a dia."/>
    <s v="Projudi"/>
    <s v="Comentário  772: _x000a_Temos muitas falhas no sistema projudi, o sistema apresenta muitas instabilidades e falha no dia a dia._x000a_* Nota Geral: 3 - Regular | Perfil: Servidora concursada ou servidor concursado | Lotação: Primeiro Grau *"/>
  </r>
  <r>
    <n v="773"/>
    <d v="2022-11-23T18:52:57"/>
    <d v="2022-11-23T18:54:02"/>
    <s v="anonymous"/>
    <m/>
    <x v="0"/>
    <x v="0"/>
    <s v="5 - Excelente"/>
    <s v="5 - Excelente"/>
    <s v="5 - Excelente"/>
    <s v="4 - Bom"/>
    <s v="5 - Excelente"/>
    <s v="5 - Excelente"/>
    <x v="1"/>
    <m/>
    <m/>
    <s v=""/>
  </r>
  <r>
    <n v="774"/>
    <d v="2022-11-23T19:03:17"/>
    <d v="2022-11-23T19:04:26"/>
    <s v="anonymous"/>
    <m/>
    <x v="1"/>
    <x v="0"/>
    <s v="4 - Bom"/>
    <s v="4 - Bom"/>
    <s v="4 - Bom"/>
    <s v="4 - Bom"/>
    <s v="5 - Excelente"/>
    <s v="5 - Excelente"/>
    <x v="1"/>
    <m/>
    <m/>
    <s v=""/>
  </r>
  <r>
    <n v="775"/>
    <d v="2022-11-23T18:59:45"/>
    <d v="2022-11-23T19:06:24"/>
    <s v="anonymous"/>
    <m/>
    <x v="1"/>
    <x v="0"/>
    <s v="4 - Bom"/>
    <s v="4 - Bom"/>
    <s v="4 - Bom"/>
    <s v="4 - Bom"/>
    <s v="3 - Regular"/>
    <s v="4 - Bom"/>
    <x v="3"/>
    <s v="Atualizar o sistema Hermes com as informações coletadas para realização do Inventário 2022, pois todo ano recebo  a planilha do Inventário com as mesmas indicações de bens que já foram alterados na elaboração do inventário do ano anterior e as correções não aparecem na planilha do ano seguinte."/>
    <s v="Sistemas"/>
    <s v="Comentário  775: _x000a_Atualizar o sistema Hermes com as informações coletadas para realização do Inventário 2022, pois todo ano recebo  a planilha do Inventário com as mesmas indicações de bens que já foram alterados na elaboração do inventário do ano anterior e as correções não aparecem na planilha do ano seguinte._x000a_* Nota Geral: 4 - Bom | Perfil: Servidora concursada ou servidor concursado | Lotação: Primeiro Grau *"/>
  </r>
  <r>
    <n v="776"/>
    <d v="2022-11-23T19:21:46"/>
    <d v="2022-11-23T19:23:55"/>
    <s v="anonymous"/>
    <m/>
    <x v="1"/>
    <x v="0"/>
    <s v="1 - Péssimo"/>
    <s v="3 - Regular"/>
    <s v="5 - Excelente"/>
    <s v="5 - Excelente"/>
    <s v="3 - Regular"/>
    <s v="4 - Bom"/>
    <x v="3"/>
    <s v="Seria muito bom haver outros canais de comunicação e solicitação de serviço como conversa por teams, atendimento por telefone etc, ao invés apenas do SIGA (que é muito confuso, a meu ver)"/>
    <s v="Atendimentos"/>
    <s v="Comentário  776: _x000a_Seria muito bom haver outros canais de comunicação e solicitação de serviço como conversa por teams, atendimento por telefone etc, ao invés apenas do SIGA (que é muito confuso, a meu ver)_x000a_* Nota Geral: 4 - Bom | Perfil: Servidora concursada ou servidor concursado | Lotação: Primeiro Grau *"/>
  </r>
  <r>
    <n v="777"/>
    <d v="2022-11-23T21:11:19"/>
    <d v="2022-11-23T21:14:21"/>
    <s v="anonymous"/>
    <m/>
    <x v="1"/>
    <x v="0"/>
    <s v="4 - Bom"/>
    <s v="4 - Bom"/>
    <s v="5 - Excelente"/>
    <s v="4 - Bom"/>
    <s v="4 - Bom"/>
    <s v="4 - Bom"/>
    <x v="3"/>
    <s v="Cancelar audiência: só clicar - não termos que certificar para poder cancelar, seria ótimo."/>
    <s v="Sistemas"/>
    <s v="Comentário  777: _x000a_Cancelar audiência: só clicar - não termos que certificar para poder cancelar, seria ótimo._x000a_* Nota Geral: 4 - Bom | Perfil: Servidora concursada ou servidor concursado | Lotação: Primeiro Grau *"/>
  </r>
  <r>
    <n v="778"/>
    <d v="2022-11-24T00:02:20"/>
    <d v="2022-11-24T00:03:31"/>
    <s v="anonymous"/>
    <m/>
    <x v="0"/>
    <x v="0"/>
    <s v="4 - Bom"/>
    <s v="4 - Bom"/>
    <s v="4 - Bom"/>
    <s v="4 - Bom"/>
    <s v="2 - Ruim"/>
    <s v="3 - Regular"/>
    <x v="3"/>
    <s v="o projudi é instável. os pedidos de melhorias nunca saem da &quot; fila&quot;, muitos cliques.."/>
    <s v="Projudi"/>
    <s v="Comentário  778: _x000a_o projudi é instável. os pedidos de melhorias nunca saem da &quot; fila&quot;, muitos cliques.._x000a_* Nota Geral: 4 - Bom | Perfil: Magistrada ou magistrado | Lotação: Primeiro Grau *"/>
  </r>
  <r>
    <n v="779"/>
    <d v="2022-11-24T06:10:46"/>
    <d v="2022-11-24T06:12:13"/>
    <s v="anonymous"/>
    <m/>
    <x v="0"/>
    <x v="0"/>
    <s v="4 - Bom"/>
    <s v="4 - Bom"/>
    <s v="4 - Bom"/>
    <s v="3 - Regular"/>
    <s v="4 - Bom"/>
    <s v="4 - Bom"/>
    <x v="0"/>
    <s v="O sistema fica lento e sem acesso durante o horário de expediente o que dificulta a produtividade da vara"/>
    <s v="Sistemas"/>
    <s v="Comentário  779: _x000a_O sistema fica lento e sem acesso durante o horário de expediente o que dificulta a produtividade da vara_x000a_* Nota Geral: 3 - Regular | Perfil: Magistrada ou magistrado | Lotação: Primeiro Grau *"/>
  </r>
  <r>
    <n v="780"/>
    <d v="2022-11-24T08:06:24"/>
    <d v="2022-11-24T08:07:31"/>
    <s v="anonymous"/>
    <m/>
    <x v="1"/>
    <x v="1"/>
    <s v="3 - Regular"/>
    <s v="3 - Regular"/>
    <s v="5 - Excelente"/>
    <s v="4 - Bom"/>
    <s v="2 - Ruim"/>
    <s v="4 - Bom"/>
    <x v="3"/>
    <s v="o DTIC é um setor extremamente impessoal, o que atrapalha a resolução de problemas. "/>
    <s v="Atendimentos"/>
    <s v="Comentário  780: _x000a_o DTIC é um setor extremamente impessoal, o que atrapalha a resolução de problemas. _x000a_* Nota Geral: 4 - Bom | Perfil: Servidora concursada ou servidor concursado | Lotação: Secretaria *"/>
  </r>
  <r>
    <n v="781"/>
    <d v="2022-11-24T08:12:21"/>
    <d v="2022-11-24T08:14:33"/>
    <s v="anonymous"/>
    <m/>
    <x v="1"/>
    <x v="0"/>
    <s v="4 - Bom"/>
    <s v="4 - Bom"/>
    <s v="5 - Excelente"/>
    <s v="4 - Bom"/>
    <s v="5 - Excelente"/>
    <s v="5 - Excelente"/>
    <x v="1"/>
    <s v="Acho o sistema SIGA um pouco confuso. Não fossem as orientações dadas pelos servidores do setor de informática da Comarca em que atuo, acredito que teria muita dificuldade em fazer as solicitações. Porém, as soluções são sempre rápidas e muito eficientes."/>
    <s v="Atendimentos"/>
    <s v="Comentário  781: _x000a_Acho o sistema SIGA um pouco confuso. Não fossem as orientações dadas pelos servidores do setor de informática da Comarca em que atuo, acredito que teria muita dificuldade em fazer as solicitações. Porém, as soluções são sempre rápidas e muito eficientes._x000a_* Nota Geral: 5 - Excelente | Perfil: Servidora concursada ou servidor concursado | Lotação: Primeiro Grau *"/>
  </r>
  <r>
    <n v="782"/>
    <d v="2022-11-24T08:47:34"/>
    <d v="2022-11-24T08:50:59"/>
    <s v="anonymous"/>
    <m/>
    <x v="1"/>
    <x v="0"/>
    <s v="4 - Bom"/>
    <s v="4 - Bom"/>
    <s v="4 - Bom"/>
    <s v="5 - Excelente"/>
    <s v="5 - Excelente"/>
    <s v="4 - Bom"/>
    <x v="1"/>
    <s v="Estou satisfeito com os serviços prestados."/>
    <s v="Elogios"/>
    <s v="Comentário  782: _x000a_Estou satisfeito com os serviços prestados._x000a_* Nota Geral: 5 - Excelente | Perfil: Servidora concursada ou servidor concursado | Lotação: Primeiro Grau *"/>
  </r>
  <r>
    <n v="783"/>
    <d v="2022-11-24T08:51:17"/>
    <d v="2022-11-24T08:52:09"/>
    <s v="anonymous"/>
    <m/>
    <x v="1"/>
    <x v="0"/>
    <s v="4 - Bom"/>
    <s v="4 - Bom"/>
    <s v="4 - Bom"/>
    <s v="4 - Bom"/>
    <s v="4 - Bom"/>
    <s v="4 - Bom"/>
    <x v="3"/>
    <m/>
    <m/>
    <s v=""/>
  </r>
  <r>
    <n v="784"/>
    <d v="2022-11-24T09:00:57"/>
    <d v="2022-11-24T09:04:59"/>
    <s v="anonymous"/>
    <m/>
    <x v="4"/>
    <x v="0"/>
    <s v="4 - Bom"/>
    <s v="4 - Bom"/>
    <s v="4 - Bom"/>
    <s v="0 - Não se aplica ou desconheço"/>
    <s v="4 - Bom"/>
    <s v="4 - Bom"/>
    <x v="3"/>
    <m/>
    <m/>
    <s v=""/>
  </r>
  <r>
    <n v="785"/>
    <d v="2022-11-24T09:00:59"/>
    <d v="2022-11-24T09:11:11"/>
    <s v="anonymous"/>
    <m/>
    <x v="1"/>
    <x v="0"/>
    <s v="4 - Bom"/>
    <s v="4 - Bom"/>
    <s v="5 - Excelente"/>
    <s v="5 - Excelente"/>
    <s v="5 - Excelente"/>
    <s v="5 - Excelente"/>
    <x v="3"/>
    <s v="Com o Siga ficou mais demorado o atendimento"/>
    <s v="Atendimentos"/>
    <s v="Comentário  785: _x000a_Com o Siga ficou mais demorado o atendimento_x000a_* Nota Geral: 4 - Bom | Perfil: Servidora concursada ou servidor concursado | Lotação: Primeiro Grau *"/>
  </r>
  <r>
    <n v="786"/>
    <d v="2022-11-24T09:10:08"/>
    <d v="2022-11-24T09:13:51"/>
    <s v="anonymous"/>
    <m/>
    <x v="1"/>
    <x v="0"/>
    <s v="1 - Péssimo"/>
    <s v="4 - Bom"/>
    <s v="2 - Ruim"/>
    <s v="4 - Bom"/>
    <s v="3 - Regular"/>
    <s v="3 - Regular"/>
    <x v="4"/>
    <s v="a mudança do SAU para SIGA prejudicou a qualidade do atendimento._x000a_no atendimento telefonico, nao se consegue falar com os departamentos responsáveis por cada sistema._x000a_Tecnocratizou "/>
    <s v="Atendimentos"/>
    <s v="Comentário  786: _x000a_a mudança do SAU para SIGA prejudicou a qualidade do atendimento._x000a_no atendimento telefonico, nao se consegue falar com os departamentos responsáveis por cada sistema._x000a_Tecnocratizou _x000a_* Nota Geral: 1 - Péssimo | Perfil: Servidora concursada ou servidor concursado | Lotação: Primeiro Grau *"/>
  </r>
  <r>
    <n v="787"/>
    <d v="2022-11-24T09:27:22"/>
    <d v="2022-11-24T09:29:41"/>
    <s v="anonymous"/>
    <m/>
    <x v="1"/>
    <x v="0"/>
    <s v="4 - Bom"/>
    <s v="4 - Bom"/>
    <s v="4 - Bom"/>
    <s v="3 - Regular"/>
    <s v="4 - Bom"/>
    <s v="5 - Excelente"/>
    <x v="3"/>
    <s v="Fornecer alternativas para que os servidores possam encaminhar sugestões sobre melhorias e aperfeiçoamentos nos sistemas."/>
    <s v="Atendimentos"/>
    <s v="Comentário  787: _x000a_Fornecer alternativas para que os servidores possam encaminhar sugestões sobre melhorias e aperfeiçoamentos nos sistemas._x000a_* Nota Geral: 4 - Bom | Perfil: Servidora concursada ou servidor concursado | Lotação: Primeiro Grau *"/>
  </r>
  <r>
    <n v="788"/>
    <d v="2022-11-24T09:35:02"/>
    <d v="2022-11-24T09:50:27"/>
    <s v="anonymous"/>
    <m/>
    <x v="1"/>
    <x v="0"/>
    <s v="5 - Excelente"/>
    <s v="4 - Bom"/>
    <s v="5 - Excelente"/>
    <s v="3 - Regular"/>
    <s v="4 - Bom"/>
    <s v="5 - Excelente"/>
    <x v="3"/>
    <s v="A parte de infraestrutura(rede) muitas vezes está sobrecarregada. _x000a__x000a_Dependendo do horário fica complicado trabalhar, principalmente no Projudi, um exemplo, você ordena um ofício e a ordenação não aparece ou ainda faz uma certidão e depois de salvar...cadê? Por garantia ordena-se novamente ou faz-se a certidão novamente e depois de um tempo, constata-se que o sistema tinha salvado mas não exibiu. O que gera novo retrabalho para excluir as duplicidades.  Já estamos tão acostumados com o erro que antes de salvar uma expedição é praxe um &quot;ctrl+C&quot; pois caso de erro não terá que fazer o documento todo novamente. Nos últimos dias está pior, alguns arquivos não abrem, dando mensagem de erro. Ainda, entendo que o sistema Projudi e demais deveriam ser revistos em termos de usabilidade/prevenção de LER, são muitos cliques e muitas telas, entre outros problemas."/>
    <s v="Projudi"/>
    <s v="Comentário  788: _x000a_A parte de infraestrutura(rede) muitas vezes está sobrecarregada. _x000a__x000a_Dependendo do horário fica complicado trabalhar, principalmente no Projudi, um exemplo, você ordena um ofício e a ordenação não aparece ou ainda faz uma certidão e depois de salvar...cadê? Por garantia ordena-se novamente ou faz-se a certidão novamente e depois de um tempo, constata-se que o sistema tinha salvado mas não exibiu. O que gera novo retrabalho para excluir as duplicidades.  Já estamos tão acostumados com o erro que antes de salvar uma expedição é praxe um &quot;ctrl+C&quot; pois caso de erro não terá que fazer o documento todo novamente. Nos últimos dias está pior, alguns arquivos não abrem, dando mensagem de erro. Ainda, entendo que o sistema Projudi e demais deveriam ser revistos em termos de usabilidade/prevenção de LER, são muitos cliques e muitas telas, entre outros problemas._x000a_* Nota Geral: 4 - Bom | Perfil: Servidora concursada ou servidor concursado | Lotação: Primeiro Grau *"/>
  </r>
  <r>
    <n v="789"/>
    <d v="2022-11-24T09:51:08"/>
    <d v="2022-11-24T09:52:02"/>
    <s v="anonymous"/>
    <m/>
    <x v="0"/>
    <x v="0"/>
    <s v="5 - Excelente"/>
    <s v="4 - Bom"/>
    <s v="5 - Excelente"/>
    <s v="4 - Bom"/>
    <s v="4 - Bom"/>
    <s v="5 - Excelente"/>
    <x v="1"/>
    <m/>
    <m/>
    <s v=""/>
  </r>
  <r>
    <n v="790"/>
    <d v="2022-11-24T10:34:34"/>
    <d v="2022-11-24T10:59:13"/>
    <s v="anonymous"/>
    <m/>
    <x v="1"/>
    <x v="0"/>
    <s v="4 - Bom"/>
    <s v="3 - Regular"/>
    <s v="4 - Bom"/>
    <s v="5 - Excelente"/>
    <s v="3 - Regular"/>
    <s v="0 - Não se aplica ou desconheço"/>
    <x v="0"/>
    <s v="Melhorias no Projudi: _x000a_1) criação de ordenações especificas - SAT/INSS; _x000a__x000a_2) possibilidade de ordenar mais de uma pendência de uma só vez - exemplo: ordenar 5 ofícios de busca de endereços; _x000a__x000a_3) destacar em um campo existência de protesto, inserção no CNIB na tela inicial do processo; _x000a__x000a_4) liberar a opção de comentários para secretaria e não só para assessores, pois hoje utilizamos o lembrete para essa finalidade; _x000a__x000a_5) Destacar atuação de núcleos de pratica jurídica de faculdades pois tem prazo em dobro como a defensoria._x000a__x000a_Melhoria no Sistema Uniformizado: urgente a facilitação para gerar guias de parcelamento e possibilitar que o próprio interessado gere."/>
    <s v="Projudi"/>
    <s v="Comentário  790: _x000a_Melhorias no Projudi: _x000a_1) criação de ordenações especificas - SAT/INSS; _x000a__x000a_2) possibilidade de ordenar mais de uma pendência de uma só vez - exemplo: ordenar 5 ofícios de busca de endereços; _x000a__x000a_3) destacar em um campo existência de protesto, inserção no CNIB na tela inicial do processo; _x000a__x000a_4) liberar a opção de comentários para secretaria e não só para assessores, pois hoje utilizamos o lembrete para essa finalidade; _x000a__x000a_5) Destacar atuação de núcleos de pratica jurídica de faculdades pois tem prazo em dobro como a defensoria._x000a__x000a_Melhoria no Sistema Uniformizado: urgente a facilitação para gerar guias de parcelamento e possibilitar que o próprio interessado gere._x000a_* Nota Geral: 3 - Regular | Perfil: Servidora concursada ou servidor concursado | Lotação: Primeiro Grau *"/>
  </r>
  <r>
    <n v="791"/>
    <d v="2022-11-24T11:26:02"/>
    <d v="2022-11-24T11:27:15"/>
    <s v="anonymous"/>
    <m/>
    <x v="1"/>
    <x v="0"/>
    <s v="4 - Bom"/>
    <s v="4 - Bom"/>
    <s v="4 - Bom"/>
    <s v="5 - Excelente"/>
    <s v="4 - Bom"/>
    <s v="5 - Excelente"/>
    <x v="3"/>
    <m/>
    <m/>
    <s v=""/>
  </r>
  <r>
    <n v="792"/>
    <d v="2022-11-24T11:29:58"/>
    <d v="2022-11-24T11:33:09"/>
    <s v="anonymous"/>
    <m/>
    <x v="1"/>
    <x v="0"/>
    <s v="4 - Bom"/>
    <s v="4 - Bom"/>
    <s v="5 - Excelente"/>
    <s v="4 - Bom"/>
    <s v="4 - Bom"/>
    <s v="4 - Bom"/>
    <x v="3"/>
    <m/>
    <m/>
    <s v=""/>
  </r>
  <r>
    <n v="793"/>
    <d v="2022-11-24T11:33:02"/>
    <d v="2022-11-24T11:33:48"/>
    <s v="anonymous"/>
    <m/>
    <x v="1"/>
    <x v="0"/>
    <s v="4 - Bom"/>
    <s v="4 - Bom"/>
    <s v="4 - Bom"/>
    <s v="4 - Bom"/>
    <s v="4 - Bom"/>
    <s v="4 - Bom"/>
    <x v="3"/>
    <m/>
    <m/>
    <s v=""/>
  </r>
  <r>
    <n v="794"/>
    <d v="2022-11-24T11:47:21"/>
    <d v="2022-11-24T11:48:35"/>
    <s v="anonymous"/>
    <m/>
    <x v="1"/>
    <x v="0"/>
    <s v="4 - Bom"/>
    <s v="4 - Bom"/>
    <s v="5 - Excelente"/>
    <s v="3 - Regular"/>
    <s v="4 - Bom"/>
    <s v="5 - Excelente"/>
    <x v="3"/>
    <m/>
    <m/>
    <s v=""/>
  </r>
  <r>
    <n v="795"/>
    <d v="2022-11-24T11:54:42"/>
    <d v="2022-11-24T11:55:54"/>
    <s v="anonymous"/>
    <m/>
    <x v="3"/>
    <x v="0"/>
    <s v="5 - Excelente"/>
    <s v="5 - Excelente"/>
    <s v="4 - Bom"/>
    <s v="5 - Excelente"/>
    <s v="4 - Bom"/>
    <s v="4 - Bom"/>
    <x v="3"/>
    <m/>
    <m/>
    <s v=""/>
  </r>
  <r>
    <n v="796"/>
    <d v="2022-11-24T11:57:12"/>
    <d v="2022-11-24T11:57:48"/>
    <s v="anonymous"/>
    <m/>
    <x v="3"/>
    <x v="2"/>
    <s v="5 - Excelente"/>
    <s v="5 - Excelente"/>
    <s v="5 - Excelente"/>
    <s v="5 - Excelente"/>
    <s v="5 - Excelente"/>
    <s v="5 - Excelente"/>
    <x v="1"/>
    <m/>
    <m/>
    <s v=""/>
  </r>
  <r>
    <n v="797"/>
    <d v="2022-11-24T12:06:37"/>
    <d v="2022-11-24T12:07:08"/>
    <s v="anonymous"/>
    <m/>
    <x v="1"/>
    <x v="0"/>
    <s v="5 - Excelente"/>
    <s v="5 - Excelente"/>
    <s v="5 - Excelente"/>
    <s v="5 - Excelente"/>
    <s v="5 - Excelente"/>
    <s v="5 - Excelente"/>
    <x v="1"/>
    <m/>
    <m/>
    <s v=""/>
  </r>
  <r>
    <n v="798"/>
    <d v="2022-11-24T12:06:16"/>
    <d v="2022-11-24T12:07:19"/>
    <s v="anonymous"/>
    <m/>
    <x v="2"/>
    <x v="0"/>
    <s v="5 - Excelente"/>
    <s v="5 - Excelente"/>
    <s v="5 - Excelente"/>
    <s v="5 - Excelente"/>
    <s v="5 - Excelente"/>
    <s v="5 - Excelente"/>
    <x v="1"/>
    <m/>
    <m/>
    <s v=""/>
  </r>
  <r>
    <n v="799"/>
    <d v="2022-11-24T12:06:48"/>
    <d v="2022-11-24T12:07:32"/>
    <s v="anonymous"/>
    <m/>
    <x v="2"/>
    <x v="1"/>
    <s v="4 - Bom"/>
    <s v="4 - Bom"/>
    <s v="4 - Bom"/>
    <s v="4 - Bom"/>
    <s v="4 - Bom"/>
    <s v="4 - Bom"/>
    <x v="3"/>
    <m/>
    <m/>
    <s v=""/>
  </r>
  <r>
    <n v="800"/>
    <d v="2022-11-24T12:07:01"/>
    <d v="2022-11-24T12:08:00"/>
    <s v="anonymous"/>
    <m/>
    <x v="1"/>
    <x v="0"/>
    <s v="3 - Regular"/>
    <s v="4 - Bom"/>
    <s v="4 - Bom"/>
    <s v="4 - Bom"/>
    <s v="4 - Bom"/>
    <s v="5 - Excelente"/>
    <x v="3"/>
    <m/>
    <m/>
    <s v=""/>
  </r>
  <r>
    <n v="801"/>
    <d v="2022-11-24T12:07:36"/>
    <d v="2022-11-24T12:08:11"/>
    <s v="anonymous"/>
    <m/>
    <x v="1"/>
    <x v="2"/>
    <s v="5 - Excelente"/>
    <s v="4 - Bom"/>
    <s v="5 - Excelente"/>
    <s v="5 - Excelente"/>
    <s v="4 - Bom"/>
    <s v="5 - Excelente"/>
    <x v="1"/>
    <m/>
    <m/>
    <s v=""/>
  </r>
  <r>
    <n v="802"/>
    <d v="2022-11-24T12:07:46"/>
    <d v="2022-11-24T12:08:21"/>
    <s v="anonymous"/>
    <m/>
    <x v="1"/>
    <x v="2"/>
    <s v="5 - Excelente"/>
    <s v="3 - Regular"/>
    <s v="4 - Bom"/>
    <s v="5 - Excelente"/>
    <s v="4 - Bom"/>
    <s v="5 - Excelente"/>
    <x v="3"/>
    <m/>
    <m/>
    <s v=""/>
  </r>
  <r>
    <n v="803"/>
    <d v="2022-11-24T12:07:14"/>
    <d v="2022-11-24T12:08:22"/>
    <s v="anonymous"/>
    <m/>
    <x v="3"/>
    <x v="0"/>
    <s v="4 - Bom"/>
    <s v="0 - Não se aplica ou desconheço"/>
    <s v="4 - Bom"/>
    <s v="0 - Não se aplica ou desconheço"/>
    <s v="3 - Regular"/>
    <s v="4 - Bom"/>
    <x v="0"/>
    <m/>
    <m/>
    <s v=""/>
  </r>
  <r>
    <n v="804"/>
    <d v="2022-11-24T12:07:27"/>
    <d v="2022-11-24T12:08:40"/>
    <s v="anonymous"/>
    <m/>
    <x v="0"/>
    <x v="0"/>
    <s v="2 - Ruim"/>
    <s v="3 - Regular"/>
    <s v="3 - Regular"/>
    <s v="4 - Bom"/>
    <s v="4 - Bom"/>
    <s v="4 - Bom"/>
    <x v="3"/>
    <m/>
    <m/>
    <s v=""/>
  </r>
  <r>
    <n v="805"/>
    <d v="2022-11-24T12:07:24"/>
    <d v="2022-11-24T12:08:57"/>
    <s v="anonymous"/>
    <m/>
    <x v="1"/>
    <x v="1"/>
    <s v="5 - Excelente"/>
    <s v="5 - Excelente"/>
    <s v="5 - Excelente"/>
    <s v="0 - Não se aplica ou desconheço"/>
    <s v="4 - Bom"/>
    <s v="5 - Excelente"/>
    <x v="1"/>
    <m/>
    <m/>
    <s v=""/>
  </r>
  <r>
    <n v="806"/>
    <d v="2022-11-24T12:08:09"/>
    <d v="2022-11-24T12:09:06"/>
    <s v="anonymous"/>
    <m/>
    <x v="1"/>
    <x v="0"/>
    <s v="3 - Regular"/>
    <s v="3 - Regular"/>
    <s v="3 - Regular"/>
    <s v="4 - Bom"/>
    <s v="3 - Regular"/>
    <s v="4 - Bom"/>
    <x v="3"/>
    <m/>
    <m/>
    <s v=""/>
  </r>
  <r>
    <n v="807"/>
    <d v="2022-11-24T12:08:14"/>
    <d v="2022-11-24T12:09:09"/>
    <s v="anonymous"/>
    <m/>
    <x v="1"/>
    <x v="0"/>
    <s v="4 - Bom"/>
    <s v="4 - Bom"/>
    <s v="4 - Bom"/>
    <s v="4 - Bom"/>
    <s v="4 - Bom"/>
    <s v="4 - Bom"/>
    <x v="3"/>
    <m/>
    <m/>
    <s v=""/>
  </r>
  <r>
    <n v="808"/>
    <d v="2022-11-24T12:08:19"/>
    <d v="2022-11-24T12:09:22"/>
    <s v="anonymous"/>
    <m/>
    <x v="1"/>
    <x v="0"/>
    <s v="4 - Bom"/>
    <s v="4 - Bom"/>
    <s v="4 - Bom"/>
    <s v="5 - Excelente"/>
    <s v="5 - Excelente"/>
    <s v="0 - Não se aplica ou desconheço"/>
    <x v="3"/>
    <m/>
    <m/>
    <s v=""/>
  </r>
  <r>
    <n v="809"/>
    <d v="2022-11-24T12:08:12"/>
    <d v="2022-11-24T12:09:24"/>
    <s v="anonymous"/>
    <m/>
    <x v="0"/>
    <x v="0"/>
    <s v="5 - Excelente"/>
    <s v="4 - Bom"/>
    <s v="4 - Bom"/>
    <s v="5 - Excelente"/>
    <s v="4 - Bom"/>
    <s v="4 - Bom"/>
    <x v="3"/>
    <m/>
    <m/>
    <s v=""/>
  </r>
  <r>
    <n v="810"/>
    <d v="2022-11-24T12:08:53"/>
    <d v="2022-11-24T12:09:25"/>
    <s v="anonymous"/>
    <m/>
    <x v="0"/>
    <x v="0"/>
    <s v="4 - Bom"/>
    <s v="4 - Bom"/>
    <s v="4 - Bom"/>
    <s v="4 - Bom"/>
    <s v="4 - Bom"/>
    <s v="4 - Bom"/>
    <x v="3"/>
    <m/>
    <m/>
    <s v=""/>
  </r>
  <r>
    <n v="811"/>
    <d v="2022-11-24T12:07:24"/>
    <d v="2022-11-24T12:09:33"/>
    <s v="anonymous"/>
    <m/>
    <x v="1"/>
    <x v="0"/>
    <s v="5 - Excelente"/>
    <s v="5 - Excelente"/>
    <s v="5 - Excelente"/>
    <s v="5 - Excelente"/>
    <s v="5 - Excelente"/>
    <s v="5 - Excelente"/>
    <x v="1"/>
    <m/>
    <m/>
    <s v=""/>
  </r>
  <r>
    <n v="812"/>
    <d v="2022-11-24T12:08:24"/>
    <d v="2022-11-24T12:09:36"/>
    <s v="anonymous"/>
    <m/>
    <x v="1"/>
    <x v="0"/>
    <s v="5 - Excelente"/>
    <s v="4 - Bom"/>
    <s v="5 - Excelente"/>
    <s v="5 - Excelente"/>
    <s v="4 - Bom"/>
    <s v="4 - Bom"/>
    <x v="1"/>
    <m/>
    <m/>
    <s v=""/>
  </r>
  <r>
    <n v="813"/>
    <d v="2022-11-24T12:07:51"/>
    <d v="2022-11-24T12:09:40"/>
    <s v="anonymous"/>
    <m/>
    <x v="3"/>
    <x v="2"/>
    <s v="4 - Bom"/>
    <s v="4 - Bom"/>
    <s v="4 - Bom"/>
    <s v="4 - Bom"/>
    <s v="3 - Regular"/>
    <s v="4 - Bom"/>
    <x v="3"/>
    <m/>
    <m/>
    <s v=""/>
  </r>
  <r>
    <n v="814"/>
    <d v="2022-11-24T12:08:45"/>
    <d v="2022-11-24T12:09:43"/>
    <s v="anonymous"/>
    <m/>
    <x v="3"/>
    <x v="0"/>
    <s v="4 - Bom"/>
    <s v="0 - Não se aplica ou desconheço"/>
    <s v="4 - Bom"/>
    <s v="0 - Não se aplica ou desconheço"/>
    <s v="4 - Bom"/>
    <s v="4 - Bom"/>
    <x v="3"/>
    <m/>
    <m/>
    <s v=""/>
  </r>
  <r>
    <n v="815"/>
    <d v="2022-11-24T12:08:20"/>
    <d v="2022-11-24T12:09:52"/>
    <s v="anonymous"/>
    <m/>
    <x v="1"/>
    <x v="1"/>
    <s v="4 - Bom"/>
    <s v="2 - Ruim"/>
    <s v="4 - Bom"/>
    <s v="4 - Bom"/>
    <s v="3 - Regular"/>
    <s v="4 - Bom"/>
    <x v="0"/>
    <m/>
    <m/>
    <s v=""/>
  </r>
  <r>
    <n v="816"/>
    <d v="2022-11-24T12:08:50"/>
    <d v="2022-11-24T12:09:54"/>
    <s v="anonymous"/>
    <m/>
    <x v="1"/>
    <x v="0"/>
    <s v="4 - Bom"/>
    <s v="0 - Não se aplica ou desconheço"/>
    <s v="4 - Bom"/>
    <s v="5 - Excelente"/>
    <s v="5 - Excelente"/>
    <s v="5 - Excelente"/>
    <x v="3"/>
    <m/>
    <m/>
    <s v=""/>
  </r>
  <r>
    <n v="817"/>
    <d v="2022-11-24T12:08:06"/>
    <d v="2022-11-24T12:09:56"/>
    <s v="anonymous"/>
    <m/>
    <x v="2"/>
    <x v="0"/>
    <s v="5 - Excelente"/>
    <s v="4 - Bom"/>
    <s v="5 - Excelente"/>
    <s v="2 - Ruim"/>
    <s v="3 - Regular"/>
    <s v="4 - Bom"/>
    <x v="3"/>
    <m/>
    <m/>
    <s v=""/>
  </r>
  <r>
    <n v="818"/>
    <d v="2022-11-24T12:08:54"/>
    <d v="2022-11-24T12:10:09"/>
    <s v="anonymous"/>
    <m/>
    <x v="1"/>
    <x v="0"/>
    <s v="5 - Excelente"/>
    <s v="5 - Excelente"/>
    <s v="5 - Excelente"/>
    <s v="5 - Excelente"/>
    <s v="5 - Excelente"/>
    <s v="5 - Excelente"/>
    <x v="1"/>
    <m/>
    <m/>
    <s v=""/>
  </r>
  <r>
    <n v="819"/>
    <d v="2022-11-24T12:09:09"/>
    <d v="2022-11-24T12:10:11"/>
    <s v="anonymous"/>
    <m/>
    <x v="3"/>
    <x v="0"/>
    <s v="4 - Bom"/>
    <s v="3 - Regular"/>
    <s v="3 - Regular"/>
    <s v="5 - Excelente"/>
    <s v="4 - Bom"/>
    <s v="4 - Bom"/>
    <x v="3"/>
    <m/>
    <m/>
    <s v=""/>
  </r>
  <r>
    <n v="820"/>
    <d v="2022-11-24T12:09:24"/>
    <d v="2022-11-24T12:10:19"/>
    <s v="anonymous"/>
    <m/>
    <x v="2"/>
    <x v="0"/>
    <s v="3 - Regular"/>
    <s v="4 - Bom"/>
    <s v="5 - Excelente"/>
    <s v="1 - Péssimo"/>
    <s v="3 - Regular"/>
    <s v="4 - Bom"/>
    <x v="0"/>
    <m/>
    <m/>
    <s v=""/>
  </r>
  <r>
    <n v="821"/>
    <d v="2022-11-24T12:08:44"/>
    <d v="2022-11-24T12:10:20"/>
    <s v="anonymous"/>
    <m/>
    <x v="3"/>
    <x v="0"/>
    <s v="4 - Bom"/>
    <s v="4 - Bom"/>
    <s v="4 - Bom"/>
    <s v="4 - Bom"/>
    <s v="4 - Bom"/>
    <s v="4 - Bom"/>
    <x v="3"/>
    <m/>
    <m/>
    <s v=""/>
  </r>
  <r>
    <n v="822"/>
    <d v="2022-11-24T12:09:29"/>
    <d v="2022-11-24T12:10:31"/>
    <s v="anonymous"/>
    <m/>
    <x v="1"/>
    <x v="0"/>
    <s v="4 - Bom"/>
    <s v="4 - Bom"/>
    <s v="4 - Bom"/>
    <s v="4 - Bom"/>
    <s v="4 - Bom"/>
    <s v="0 - Não se aplica ou desconheço"/>
    <x v="3"/>
    <m/>
    <m/>
    <s v=""/>
  </r>
  <r>
    <n v="823"/>
    <d v="2022-11-24T12:09:21"/>
    <d v="2022-11-24T12:10:41"/>
    <s v="anonymous"/>
    <m/>
    <x v="3"/>
    <x v="0"/>
    <s v="4 - Bom"/>
    <s v="4 - Bom"/>
    <s v="4 - Bom"/>
    <s v="5 - Excelente"/>
    <s v="4 - Bom"/>
    <s v="0 - Não se aplica ou desconheço"/>
    <x v="3"/>
    <m/>
    <m/>
    <s v=""/>
  </r>
  <r>
    <n v="824"/>
    <d v="2022-11-24T12:08:15"/>
    <d v="2022-11-24T12:10:46"/>
    <s v="anonymous"/>
    <m/>
    <x v="3"/>
    <x v="0"/>
    <s v="5 - Excelente"/>
    <s v="5 - Excelente"/>
    <s v="5 - Excelente"/>
    <s v="4 - Bom"/>
    <s v="4 - Bom"/>
    <s v="4 - Bom"/>
    <x v="3"/>
    <m/>
    <m/>
    <s v=""/>
  </r>
  <r>
    <n v="825"/>
    <d v="2022-11-24T12:09:21"/>
    <d v="2022-11-24T12:10:49"/>
    <s v="anonymous"/>
    <m/>
    <x v="3"/>
    <x v="0"/>
    <s v="4 - Bom"/>
    <s v="5 - Excelente"/>
    <s v="5 - Excelente"/>
    <s v="5 - Excelente"/>
    <s v="3 - Regular"/>
    <s v="5 - Excelente"/>
    <x v="3"/>
    <m/>
    <m/>
    <s v=""/>
  </r>
  <r>
    <n v="826"/>
    <d v="2022-11-24T12:09:14"/>
    <d v="2022-11-24T12:10:51"/>
    <s v="anonymous"/>
    <m/>
    <x v="2"/>
    <x v="0"/>
    <s v="5 - Excelente"/>
    <s v="5 - Excelente"/>
    <s v="4 - Bom"/>
    <s v="4 - Bom"/>
    <s v="5 - Excelente"/>
    <s v="5 - Excelente"/>
    <x v="1"/>
    <m/>
    <m/>
    <s v=""/>
  </r>
  <r>
    <n v="827"/>
    <d v="2022-11-24T12:09:16"/>
    <d v="2022-11-24T12:11:02"/>
    <s v="anonymous"/>
    <m/>
    <x v="1"/>
    <x v="0"/>
    <s v="5 - Excelente"/>
    <s v="5 - Excelente"/>
    <s v="5 - Excelente"/>
    <s v="5 - Excelente"/>
    <s v="5 - Excelente"/>
    <s v="5 - Excelente"/>
    <x v="1"/>
    <m/>
    <m/>
    <s v=""/>
  </r>
  <r>
    <n v="828"/>
    <d v="2022-11-24T12:10:17"/>
    <d v="2022-11-24T12:11:06"/>
    <s v="anonymous"/>
    <m/>
    <x v="3"/>
    <x v="0"/>
    <s v="3 - Regular"/>
    <s v="3 - Regular"/>
    <s v="4 - Bom"/>
    <s v="4 - Bom"/>
    <s v="2 - Ruim"/>
    <s v="0 - Não se aplica ou desconheço"/>
    <x v="0"/>
    <m/>
    <m/>
    <s v=""/>
  </r>
  <r>
    <n v="829"/>
    <d v="2022-11-24T12:09:41"/>
    <d v="2022-11-24T12:11:11"/>
    <s v="anonymous"/>
    <m/>
    <x v="3"/>
    <x v="0"/>
    <s v="5 - Excelente"/>
    <s v="5 - Excelente"/>
    <s v="5 - Excelente"/>
    <s v="5 - Excelente"/>
    <s v="5 - Excelente"/>
    <s v="5 - Excelente"/>
    <x v="1"/>
    <m/>
    <m/>
    <s v=""/>
  </r>
  <r>
    <n v="830"/>
    <d v="2022-11-24T12:10:11"/>
    <d v="2022-11-24T12:11:13"/>
    <s v="anonymous"/>
    <m/>
    <x v="2"/>
    <x v="0"/>
    <s v="5 - Excelente"/>
    <s v="5 - Excelente"/>
    <s v="5 - Excelente"/>
    <s v="5 - Excelente"/>
    <s v="5 - Excelente"/>
    <s v="5 - Excelente"/>
    <x v="1"/>
    <s v="Tudo excelente "/>
    <s v="Elogios"/>
    <s v="Comentário  830: _x000a_Tudo excelente _x000a_* Nota Geral: 5 - Excelente | Perfil: Estagiária ou estagiário | Lotação: Primeiro Grau *"/>
  </r>
  <r>
    <n v="831"/>
    <d v="2022-11-24T12:10:27"/>
    <d v="2022-11-24T12:11:22"/>
    <s v="anonymous"/>
    <m/>
    <x v="3"/>
    <x v="0"/>
    <s v="4 - Bom"/>
    <s v="4 - Bom"/>
    <s v="0 - Não se aplica ou desconheço"/>
    <s v="4 - Bom"/>
    <s v="4 - Bom"/>
    <s v="4 - Bom"/>
    <x v="3"/>
    <m/>
    <m/>
    <s v=""/>
  </r>
  <r>
    <n v="832"/>
    <d v="2022-11-24T12:10:15"/>
    <d v="2022-11-24T12:11:25"/>
    <s v="anonymous"/>
    <m/>
    <x v="1"/>
    <x v="0"/>
    <s v="5 - Excelente"/>
    <s v="4 - Bom"/>
    <s v="5 - Excelente"/>
    <s v="4 - Bom"/>
    <s v="5 - Excelente"/>
    <s v="5 - Excelente"/>
    <x v="1"/>
    <m/>
    <m/>
    <s v=""/>
  </r>
  <r>
    <n v="833"/>
    <d v="2022-11-24T12:10:46"/>
    <d v="2022-11-24T12:11:33"/>
    <s v="anonymous"/>
    <m/>
    <x v="1"/>
    <x v="0"/>
    <s v="4 - Bom"/>
    <s v="4 - Bom"/>
    <s v="5 - Excelente"/>
    <s v="5 - Excelente"/>
    <s v="5 - Excelente"/>
    <s v="5 - Excelente"/>
    <x v="1"/>
    <m/>
    <m/>
    <s v=""/>
  </r>
  <r>
    <n v="834"/>
    <d v="2022-11-24T12:07:03"/>
    <d v="2022-11-24T12:11:41"/>
    <s v="anonymous"/>
    <m/>
    <x v="3"/>
    <x v="2"/>
    <s v="5 - Excelente"/>
    <s v="5 - Excelente"/>
    <s v="5 - Excelente"/>
    <s v="5 - Excelente"/>
    <s v="5 - Excelente"/>
    <s v="5 - Excelente"/>
    <x v="1"/>
    <m/>
    <m/>
    <s v=""/>
  </r>
  <r>
    <n v="835"/>
    <d v="2022-11-24T12:10:41"/>
    <d v="2022-11-24T12:11:41"/>
    <s v="anonymous"/>
    <m/>
    <x v="1"/>
    <x v="0"/>
    <s v="5 - Excelente"/>
    <s v="5 - Excelente"/>
    <s v="5 - Excelente"/>
    <s v="5 - Excelente"/>
    <s v="5 - Excelente"/>
    <s v="5 - Excelente"/>
    <x v="1"/>
    <m/>
    <m/>
    <s v=""/>
  </r>
  <r>
    <n v="836"/>
    <d v="2022-11-24T12:10:58"/>
    <d v="2022-11-24T12:11:43"/>
    <s v="anonymous"/>
    <m/>
    <x v="1"/>
    <x v="0"/>
    <s v="5 - Excelente"/>
    <s v="5 - Excelente"/>
    <s v="5 - Excelente"/>
    <s v="5 - Excelente"/>
    <s v="4 - Bom"/>
    <s v="5 - Excelente"/>
    <x v="1"/>
    <m/>
    <m/>
    <s v=""/>
  </r>
  <r>
    <n v="837"/>
    <d v="2022-11-24T12:11:05"/>
    <d v="2022-11-24T12:11:48"/>
    <s v="anonymous"/>
    <m/>
    <x v="1"/>
    <x v="0"/>
    <s v="5 - Excelente"/>
    <s v="4 - Bom"/>
    <s v="4 - Bom"/>
    <s v="0 - Não se aplica ou desconheço"/>
    <s v="4 - Bom"/>
    <s v="4 - Bom"/>
    <x v="1"/>
    <m/>
    <m/>
    <s v=""/>
  </r>
  <r>
    <n v="838"/>
    <d v="2022-11-24T12:09:53"/>
    <d v="2022-11-24T12:11:48"/>
    <s v="anonymous"/>
    <m/>
    <x v="3"/>
    <x v="2"/>
    <s v="5 - Excelente"/>
    <s v="5 - Excelente"/>
    <s v="5 - Excelente"/>
    <s v="5 - Excelente"/>
    <s v="4 - Bom"/>
    <s v="0 - Não se aplica ou desconheço"/>
    <x v="1"/>
    <m/>
    <m/>
    <s v=""/>
  </r>
  <r>
    <n v="839"/>
    <d v="2022-11-24T12:11:13"/>
    <d v="2022-11-24T12:11:51"/>
    <s v="anonymous"/>
    <m/>
    <x v="3"/>
    <x v="0"/>
    <s v="5 - Excelente"/>
    <s v="5 - Excelente"/>
    <s v="5 - Excelente"/>
    <s v="5 - Excelente"/>
    <s v="5 - Excelente"/>
    <s v="5 - Excelente"/>
    <x v="1"/>
    <m/>
    <m/>
    <s v=""/>
  </r>
  <r>
    <n v="840"/>
    <d v="2022-11-24T12:08:07"/>
    <d v="2022-11-24T12:11:54"/>
    <s v="anonymous"/>
    <m/>
    <x v="1"/>
    <x v="0"/>
    <s v="4 - Bom"/>
    <s v="4 - Bom"/>
    <s v="4 - Bom"/>
    <s v="4 - Bom"/>
    <s v="5 - Excelente"/>
    <s v="4 - Bom"/>
    <x v="1"/>
    <s v="A única reclamação  que tenho, é que em alguns contatos no telefone 3200-4000, para solucionar alguma questão pontual, o atendimento não foi muito cortês. Entendo que a demanda deve ser grande, mas os servidores poderiam ser mais preparados para atender o público em geral."/>
    <s v="Atendimentos"/>
    <s v="Comentário  840: _x000a_A única reclamação  que tenho, é que em alguns contatos no telefone 3200-4000, para solucionar alguma questão pontual, o atendimento não foi muito cortês. Entendo que a demanda deve ser grande, mas os servidores poderiam ser mais preparados para atender o público em geral._x000a_* Nota Geral: 5 - Excelente | Perfil: Servidora concursada ou servidor concursado | Lotação: Primeiro Grau *"/>
  </r>
  <r>
    <n v="841"/>
    <d v="2022-11-24T12:10:20"/>
    <d v="2022-11-24T12:12:07"/>
    <s v="anonymous"/>
    <m/>
    <x v="3"/>
    <x v="2"/>
    <s v="4 - Bom"/>
    <s v="0 - Não se aplica ou desconheço"/>
    <s v="4 - Bom"/>
    <s v="0 - Não se aplica ou desconheço"/>
    <s v="5 - Excelente"/>
    <s v="4 - Bom"/>
    <x v="3"/>
    <m/>
    <m/>
    <s v=""/>
  </r>
  <r>
    <n v="842"/>
    <d v="2022-11-24T12:11:06"/>
    <d v="2022-11-24T12:12:10"/>
    <s v="anonymous"/>
    <m/>
    <x v="1"/>
    <x v="0"/>
    <s v="5 - Excelente"/>
    <s v="5 - Excelente"/>
    <s v="4 - Bom"/>
    <s v="4 - Bom"/>
    <s v="5 - Excelente"/>
    <s v="5 - Excelente"/>
    <x v="3"/>
    <m/>
    <m/>
    <s v=""/>
  </r>
  <r>
    <n v="843"/>
    <d v="2022-11-24T12:11:05"/>
    <d v="2022-11-24T12:12:13"/>
    <s v="anonymous"/>
    <m/>
    <x v="3"/>
    <x v="2"/>
    <s v="4 - Bom"/>
    <s v="4 - Bom"/>
    <s v="5 - Excelente"/>
    <s v="5 - Excelente"/>
    <s v="3 - Regular"/>
    <s v="4 - Bom"/>
    <x v="3"/>
    <m/>
    <m/>
    <s v=""/>
  </r>
  <r>
    <n v="844"/>
    <d v="2022-11-24T12:11:10"/>
    <d v="2022-11-24T12:12:16"/>
    <s v="anonymous"/>
    <m/>
    <x v="1"/>
    <x v="2"/>
    <s v="4 - Bom"/>
    <s v="4 - Bom"/>
    <s v="4 - Bom"/>
    <s v="4 - Bom"/>
    <s v="4 - Bom"/>
    <s v="5 - Excelente"/>
    <x v="3"/>
    <m/>
    <m/>
    <s v=""/>
  </r>
  <r>
    <n v="845"/>
    <d v="2022-11-24T12:11:11"/>
    <d v="2022-11-24T12:12:21"/>
    <s v="anonymous"/>
    <m/>
    <x v="1"/>
    <x v="0"/>
    <s v="5 - Excelente"/>
    <s v="4 - Bom"/>
    <s v="5 - Excelente"/>
    <s v="3 - Regular"/>
    <s v="4 - Bom"/>
    <s v="4 - Bom"/>
    <x v="1"/>
    <m/>
    <m/>
    <s v=""/>
  </r>
  <r>
    <n v="846"/>
    <d v="2022-11-24T12:10:34"/>
    <d v="2022-11-24T12:12:24"/>
    <s v="anonymous"/>
    <m/>
    <x v="1"/>
    <x v="0"/>
    <s v="4 - Bom"/>
    <s v="4 - Bom"/>
    <s v="4 - Bom"/>
    <s v="5 - Excelente"/>
    <s v="4 - Bom"/>
    <s v="4 - Bom"/>
    <x v="3"/>
    <m/>
    <m/>
    <s v=""/>
  </r>
  <r>
    <n v="847"/>
    <d v="2022-11-24T12:11:08"/>
    <d v="2022-11-24T12:12:25"/>
    <s v="anonymous"/>
    <m/>
    <x v="2"/>
    <x v="0"/>
    <s v="5 - Excelente"/>
    <s v="4 - Bom"/>
    <s v="4 - Bom"/>
    <s v="4 - Bom"/>
    <s v="5 - Excelente"/>
    <s v="4 - Bom"/>
    <x v="3"/>
    <m/>
    <m/>
    <s v=""/>
  </r>
  <r>
    <n v="848"/>
    <d v="2022-11-24T12:11:31"/>
    <d v="2022-11-24T12:12:26"/>
    <s v="anonymous"/>
    <m/>
    <x v="3"/>
    <x v="2"/>
    <s v="5 - Excelente"/>
    <s v="4 - Bom"/>
    <s v="5 - Excelente"/>
    <s v="5 - Excelente"/>
    <s v="5 - Excelente"/>
    <s v="4 - Bom"/>
    <x v="1"/>
    <m/>
    <m/>
    <s v=""/>
  </r>
  <r>
    <n v="849"/>
    <d v="2022-11-24T12:10:45"/>
    <d v="2022-11-24T12:12:26"/>
    <s v="anonymous"/>
    <m/>
    <x v="1"/>
    <x v="0"/>
    <s v="5 - Excelente"/>
    <s v="5 - Excelente"/>
    <s v="5 - Excelente"/>
    <s v="4 - Bom"/>
    <s v="5 - Excelente"/>
    <s v="5 - Excelente"/>
    <x v="1"/>
    <m/>
    <m/>
    <s v=""/>
  </r>
  <r>
    <n v="850"/>
    <d v="2022-11-24T12:11:38"/>
    <d v="2022-11-24T12:12:33"/>
    <s v="anonymous"/>
    <m/>
    <x v="1"/>
    <x v="1"/>
    <s v="5 - Excelente"/>
    <s v="5 - Excelente"/>
    <s v="5 - Excelente"/>
    <s v="5 - Excelente"/>
    <s v="5 - Excelente"/>
    <s v="5 - Excelente"/>
    <x v="1"/>
    <m/>
    <m/>
    <s v=""/>
  </r>
  <r>
    <n v="851"/>
    <d v="2022-11-24T12:11:54"/>
    <d v="2022-11-24T12:12:36"/>
    <s v="anonymous"/>
    <m/>
    <x v="3"/>
    <x v="0"/>
    <s v="1 - Péssimo"/>
    <s v="1 - Péssimo"/>
    <s v="1 - Péssimo"/>
    <s v="1 - Péssimo"/>
    <s v="1 - Péssimo"/>
    <s v="1 - Péssimo"/>
    <x v="4"/>
    <m/>
    <m/>
    <s v=""/>
  </r>
  <r>
    <n v="852"/>
    <d v="2022-11-24T12:10:54"/>
    <d v="2022-11-24T12:12:38"/>
    <s v="anonymous"/>
    <m/>
    <x v="1"/>
    <x v="0"/>
    <s v="5 - Excelente"/>
    <s v="5 - Excelente"/>
    <s v="5 - Excelente"/>
    <s v="4 - Bom"/>
    <s v="5 - Excelente"/>
    <s v="5 - Excelente"/>
    <x v="1"/>
    <m/>
    <m/>
    <s v=""/>
  </r>
  <r>
    <n v="853"/>
    <d v="2022-11-24T12:09:31"/>
    <d v="2022-11-24T12:12:38"/>
    <s v="anonymous"/>
    <m/>
    <x v="3"/>
    <x v="1"/>
    <s v="4 - Bom"/>
    <s v="4 - Bom"/>
    <s v="4 - Bom"/>
    <s v="3 - Regular"/>
    <s v="5 - Excelente"/>
    <s v="4 - Bom"/>
    <x v="3"/>
    <s v="poderia ser os dois sistemas PROJUDI e SEEU; TRABALHAREM SEM TRAVAR, fica dificil pois o sistema fica pensando na hora da consulta de autos com partes em balcão."/>
    <s v="Projudi"/>
    <s v="Comentário  853: _x000a_poderia ser os dois sistemas PROJUDI e SEEU; TRABALHAREM SEM TRAVAR, fica dificil pois o sistema fica pensando na hora da consulta de autos com partes em balcão._x000a_* Nota Geral: 4 - Bom | Perfil: Servidora ou servidor ocupante de cargo em comissão | Lotação: Secretaria *"/>
  </r>
  <r>
    <n v="854"/>
    <d v="2022-11-24T12:11:12"/>
    <d v="2022-11-24T12:12:42"/>
    <s v="anonymous"/>
    <m/>
    <x v="3"/>
    <x v="0"/>
    <s v="5 - Excelente"/>
    <s v="5 - Excelente"/>
    <s v="5 - Excelente"/>
    <s v="5 - Excelente"/>
    <s v="5 - Excelente"/>
    <s v="5 - Excelente"/>
    <x v="1"/>
    <s v="Não tenho o que reclamar. Serviços, equipamentos e softwares de excelente qualidade."/>
    <s v="Elogios"/>
    <s v="Comentário  854: _x000a_Não tenho o que reclamar. Serviços, equipamentos e softwares de excelente qualidade._x000a_* Nota Geral: 5 - Excelente | Perfil: Servidora ou servidor ocupante de cargo em comissão | Lotação: Primeiro Grau *"/>
  </r>
  <r>
    <n v="855"/>
    <d v="2022-11-24T12:11:13"/>
    <d v="2022-11-24T12:12:50"/>
    <s v="anonymous"/>
    <m/>
    <x v="1"/>
    <x v="0"/>
    <s v="4 - Bom"/>
    <s v="4 - Bom"/>
    <s v="4 - Bom"/>
    <s v="3 - Regular"/>
    <s v="4 - Bom"/>
    <s v="4 - Bom"/>
    <x v="3"/>
    <m/>
    <m/>
    <s v=""/>
  </r>
  <r>
    <n v="856"/>
    <d v="2022-11-24T12:12:21"/>
    <d v="2022-11-24T12:12:59"/>
    <s v="anonymous"/>
    <m/>
    <x v="1"/>
    <x v="1"/>
    <s v="4 - Bom"/>
    <s v="4 - Bom"/>
    <s v="5 - Excelente"/>
    <s v="5 - Excelente"/>
    <s v="4 - Bom"/>
    <s v="5 - Excelente"/>
    <x v="3"/>
    <m/>
    <m/>
    <s v=""/>
  </r>
  <r>
    <n v="857"/>
    <d v="2022-11-24T12:11:42"/>
    <d v="2022-11-24T12:13:05"/>
    <s v="anonymous"/>
    <m/>
    <x v="2"/>
    <x v="0"/>
    <s v="2 - Ruim"/>
    <s v="3 - Regular"/>
    <s v="3 - Regular"/>
    <s v="4 - Bom"/>
    <s v="3 - Regular"/>
    <s v="3 - Regular"/>
    <x v="0"/>
    <m/>
    <m/>
    <s v=""/>
  </r>
  <r>
    <n v="858"/>
    <d v="2022-11-24T12:11:26"/>
    <d v="2022-11-24T12:13:06"/>
    <s v="anonymous"/>
    <m/>
    <x v="2"/>
    <x v="0"/>
    <s v="4 - Bom"/>
    <s v="4 - Bom"/>
    <s v="4 - Bom"/>
    <s v="5 - Excelente"/>
    <s v="3 - Regular"/>
    <s v="5 - Excelente"/>
    <x v="3"/>
    <m/>
    <m/>
    <s v=""/>
  </r>
  <r>
    <n v="859"/>
    <d v="2022-11-24T12:11:40"/>
    <d v="2022-11-24T12:13:12"/>
    <s v="anonymous"/>
    <m/>
    <x v="3"/>
    <x v="0"/>
    <s v="5 - Excelente"/>
    <s v="5 - Excelente"/>
    <s v="4 - Bom"/>
    <s v="3 - Regular"/>
    <s v="3 - Regular"/>
    <s v="5 - Excelente"/>
    <x v="0"/>
    <m/>
    <m/>
    <s v=""/>
  </r>
  <r>
    <n v="860"/>
    <d v="2022-11-24T12:11:44"/>
    <d v="2022-11-24T12:13:17"/>
    <s v="anonymous"/>
    <m/>
    <x v="1"/>
    <x v="0"/>
    <s v="5 - Excelente"/>
    <s v="5 - Excelente"/>
    <s v="4 - Bom"/>
    <s v="5 - Excelente"/>
    <s v="4 - Bom"/>
    <s v="4 - Bom"/>
    <x v="1"/>
    <m/>
    <m/>
    <s v=""/>
  </r>
  <r>
    <n v="861"/>
    <d v="2022-11-24T12:11:32"/>
    <d v="2022-11-24T12:13:22"/>
    <s v="anonymous"/>
    <m/>
    <x v="3"/>
    <x v="0"/>
    <s v="4 - Bom"/>
    <s v="4 - Bom"/>
    <s v="5 - Excelente"/>
    <s v="5 - Excelente"/>
    <s v="5 - Excelente"/>
    <s v="4 - Bom"/>
    <x v="1"/>
    <m/>
    <m/>
    <s v=""/>
  </r>
  <r>
    <n v="862"/>
    <d v="2022-11-24T12:12:13"/>
    <d v="2022-11-24T12:13:22"/>
    <s v="anonymous"/>
    <m/>
    <x v="1"/>
    <x v="0"/>
    <s v="4 - Bom"/>
    <s v="5 - Excelente"/>
    <s v="4 - Bom"/>
    <s v="4 - Bom"/>
    <s v="4 - Bom"/>
    <s v="5 - Excelente"/>
    <x v="3"/>
    <m/>
    <m/>
    <s v=""/>
  </r>
  <r>
    <n v="863"/>
    <d v="2022-11-24T12:13:00"/>
    <d v="2022-11-24T12:13:22"/>
    <s v="anonymous"/>
    <m/>
    <x v="2"/>
    <x v="0"/>
    <s v="5 - Excelente"/>
    <s v="5 - Excelente"/>
    <s v="5 - Excelente"/>
    <s v="5 - Excelente"/>
    <s v="5 - Excelente"/>
    <s v="5 - Excelente"/>
    <x v="1"/>
    <m/>
    <m/>
    <s v=""/>
  </r>
  <r>
    <n v="864"/>
    <d v="2022-11-24T12:12:20"/>
    <d v="2022-11-24T12:13:24"/>
    <s v="anonymous"/>
    <m/>
    <x v="1"/>
    <x v="0"/>
    <s v="5 - Excelente"/>
    <s v="5 - Excelente"/>
    <s v="5 - Excelente"/>
    <s v="3 - Regular"/>
    <s v="5 - Excelente"/>
    <s v="0 - Não se aplica ou desconheço"/>
    <x v="1"/>
    <m/>
    <m/>
    <s v=""/>
  </r>
  <r>
    <n v="865"/>
    <d v="2022-11-24T12:06:10"/>
    <d v="2022-11-24T12:13:25"/>
    <s v="anonymous"/>
    <m/>
    <x v="1"/>
    <x v="0"/>
    <s v="5 - Excelente"/>
    <s v="4 - Bom"/>
    <s v="4 - Bom"/>
    <s v="4 - Bom"/>
    <s v="5 - Excelente"/>
    <s v="0 - Não se aplica ou desconheço"/>
    <x v="1"/>
    <s v="Sempre que precisei fui muito bem atendida. _x000a__x000a_ O Projudi precisa ainda de algumas melhorias para otimizar os serviços nas Varas, mas de maneira geral, é muito bom."/>
    <s v="Projudi"/>
    <s v="Comentário  865: _x000a_Sempre que precisei fui muito bem atendida. _x000a__x000a_ O Projudi precisa ainda de algumas melhorias para otimizar os serviços nas Varas, mas de maneira geral, é muito bom._x000a_* Nota Geral: 5 - Excelente | Perfil: Servidora concursada ou servidor concursado | Lotação: Primeiro Grau *"/>
  </r>
  <r>
    <n v="866"/>
    <d v="2022-11-24T12:11:32"/>
    <d v="2022-11-24T12:13:29"/>
    <s v="anonymous"/>
    <m/>
    <x v="1"/>
    <x v="0"/>
    <s v="4 - Bom"/>
    <s v="4 - Bom"/>
    <s v="5 - Excelente"/>
    <s v="3 - Regular"/>
    <s v="4 - Bom"/>
    <s v="0 - Não se aplica ou desconheço"/>
    <x v="3"/>
    <m/>
    <m/>
    <s v=""/>
  </r>
  <r>
    <n v="867"/>
    <d v="2022-11-24T12:11:52"/>
    <d v="2022-11-24T12:13:30"/>
    <s v="anonymous"/>
    <m/>
    <x v="4"/>
    <x v="2"/>
    <s v="4 - Bom"/>
    <s v="4 - Bom"/>
    <s v="4 - Bom"/>
    <s v="5 - Excelente"/>
    <s v="5 - Excelente"/>
    <s v="4 - Bom"/>
    <x v="3"/>
    <m/>
    <m/>
    <s v=""/>
  </r>
  <r>
    <n v="868"/>
    <d v="2022-11-24T12:12:14"/>
    <d v="2022-11-24T12:13:32"/>
    <s v="anonymous"/>
    <m/>
    <x v="1"/>
    <x v="0"/>
    <s v="4 - Bom"/>
    <s v="4 - Bom"/>
    <s v="4 - Bom"/>
    <s v="4 - Bom"/>
    <s v="4 - Bom"/>
    <s v="4 - Bom"/>
    <x v="0"/>
    <m/>
    <m/>
    <s v=""/>
  </r>
  <r>
    <n v="869"/>
    <d v="2022-11-24T12:12:29"/>
    <d v="2022-11-24T12:13:34"/>
    <s v="anonymous"/>
    <m/>
    <x v="1"/>
    <x v="0"/>
    <s v="4 - Bom"/>
    <s v="4 - Bom"/>
    <s v="4 - Bom"/>
    <s v="3 - Regular"/>
    <s v="4 - Bom"/>
    <s v="4 - Bom"/>
    <x v="3"/>
    <m/>
    <m/>
    <s v=""/>
  </r>
  <r>
    <n v="870"/>
    <d v="2022-11-24T12:07:02"/>
    <d v="2022-11-24T12:13:38"/>
    <s v="anonymous"/>
    <m/>
    <x v="3"/>
    <x v="0"/>
    <s v="4 - Bom"/>
    <s v="4 - Bom"/>
    <s v="4 - Bom"/>
    <s v="5 - Excelente"/>
    <s v="4 - Bom"/>
    <s v="5 - Excelente"/>
    <x v="1"/>
    <m/>
    <m/>
    <s v=""/>
  </r>
  <r>
    <n v="871"/>
    <d v="2022-11-24T12:11:00"/>
    <d v="2022-11-24T12:13:46"/>
    <s v="anonymous"/>
    <m/>
    <x v="2"/>
    <x v="1"/>
    <s v="5 - Excelente"/>
    <s v="5 - Excelente"/>
    <s v="5 - Excelente"/>
    <s v="5 - Excelente"/>
    <s v="5 - Excelente"/>
    <s v="5 - Excelente"/>
    <x v="1"/>
    <s v="Muito obrigada! Pela minha visão está td ok."/>
    <s v="Elogios"/>
    <s v="Comentário  871: _x000a_Muito obrigada! Pela minha visão está td ok._x000a_* Nota Geral: 5 - Excelente | Perfil: Estagiária ou estagiário | Lotação: Secretaria *"/>
  </r>
  <r>
    <n v="872"/>
    <d v="2022-11-24T12:11:53"/>
    <d v="2022-11-24T12:13:55"/>
    <s v="anonymous"/>
    <m/>
    <x v="1"/>
    <x v="2"/>
    <s v="4 - Bom"/>
    <s v="4 - Bom"/>
    <s v="4 - Bom"/>
    <s v="4 - Bom"/>
    <s v="5 - Excelente"/>
    <s v="5 - Excelente"/>
    <x v="3"/>
    <m/>
    <m/>
    <s v=""/>
  </r>
  <r>
    <n v="873"/>
    <d v="2022-11-24T12:09:17"/>
    <d v="2022-11-24T12:13:55"/>
    <s v="anonymous"/>
    <m/>
    <x v="3"/>
    <x v="0"/>
    <s v="5 - Excelente"/>
    <s v="5 - Excelente"/>
    <s v="4 - Bom"/>
    <s v="4 - Bom"/>
    <s v="4 - Bom"/>
    <s v="5 - Excelente"/>
    <x v="1"/>
    <s v="Estabilização do sistema PROJUDI e Teams "/>
    <s v="Projudi"/>
    <s v="Comentário  873: _x000a_Estabilização do sistema PROJUDI e Teams _x000a_* Nota Geral: 5 - Excelente | Perfil: Servidora ou servidor ocupante de cargo em comissão | Lotação: Primeiro Grau *"/>
  </r>
  <r>
    <n v="874"/>
    <d v="2022-11-24T12:12:48"/>
    <d v="2022-11-24T12:13:58"/>
    <s v="anonymous"/>
    <m/>
    <x v="3"/>
    <x v="0"/>
    <s v="4 - Bom"/>
    <s v="0 - Não se aplica ou desconheço"/>
    <s v="4 - Bom"/>
    <s v="4 - Bom"/>
    <s v="3 - Regular"/>
    <s v="5 - Excelente"/>
    <x v="3"/>
    <m/>
    <m/>
    <s v=""/>
  </r>
  <r>
    <n v="875"/>
    <d v="2022-11-24T12:12:51"/>
    <d v="2022-11-24T12:14:01"/>
    <s v="anonymous"/>
    <m/>
    <x v="2"/>
    <x v="0"/>
    <s v="5 - Excelente"/>
    <s v="5 - Excelente"/>
    <s v="5 - Excelente"/>
    <s v="5 - Excelente"/>
    <s v="5 - Excelente"/>
    <s v="5 - Excelente"/>
    <x v="1"/>
    <m/>
    <m/>
    <s v=""/>
  </r>
  <r>
    <n v="876"/>
    <d v="2022-11-24T12:13:12"/>
    <d v="2022-11-24T12:14:04"/>
    <s v="anonymous"/>
    <m/>
    <x v="1"/>
    <x v="0"/>
    <s v="4 - Bom"/>
    <s v="4 - Bom"/>
    <s v="4 - Bom"/>
    <s v="3 - Regular"/>
    <s v="4 - Bom"/>
    <s v="4 - Bom"/>
    <x v="3"/>
    <m/>
    <m/>
    <s v=""/>
  </r>
  <r>
    <n v="877"/>
    <d v="2022-11-24T12:12:30"/>
    <d v="2022-11-24T12:14:07"/>
    <s v="anonymous"/>
    <m/>
    <x v="1"/>
    <x v="1"/>
    <s v="4 - Bom"/>
    <s v="4 - Bom"/>
    <s v="4 - Bom"/>
    <s v="4 - Bom"/>
    <s v="4 - Bom"/>
    <s v="4 - Bom"/>
    <x v="3"/>
    <m/>
    <m/>
    <s v=""/>
  </r>
  <r>
    <n v="878"/>
    <d v="2022-11-24T12:13:32"/>
    <d v="2022-11-24T12:14:10"/>
    <s v="anonymous"/>
    <m/>
    <x v="2"/>
    <x v="0"/>
    <s v="5 - Excelente"/>
    <s v="5 - Excelente"/>
    <s v="5 - Excelente"/>
    <s v="4 - Bom"/>
    <s v="5 - Excelente"/>
    <s v="5 - Excelente"/>
    <x v="1"/>
    <m/>
    <m/>
    <s v=""/>
  </r>
  <r>
    <n v="879"/>
    <d v="2022-11-24T12:11:21"/>
    <d v="2022-11-24T12:14:18"/>
    <s v="anonymous"/>
    <m/>
    <x v="1"/>
    <x v="1"/>
    <s v="4 - Bom"/>
    <s v="3 - Regular"/>
    <s v="4 - Bom"/>
    <s v="5 - Excelente"/>
    <s v="4 - Bom"/>
    <s v="4 - Bom"/>
    <x v="3"/>
    <m/>
    <m/>
    <s v=""/>
  </r>
  <r>
    <n v="880"/>
    <d v="2022-11-24T12:13:16"/>
    <d v="2022-11-24T12:14:22"/>
    <s v="anonymous"/>
    <m/>
    <x v="1"/>
    <x v="0"/>
    <s v="4 - Bom"/>
    <s v="4 - Bom"/>
    <s v="4 - Bom"/>
    <s v="4 - Bom"/>
    <s v="4 - Bom"/>
    <s v="0 - Não se aplica ou desconheço"/>
    <x v="3"/>
    <m/>
    <m/>
    <s v=""/>
  </r>
  <r>
    <n v="881"/>
    <d v="2022-11-24T12:12:26"/>
    <d v="2022-11-24T12:14:23"/>
    <s v="anonymous"/>
    <m/>
    <x v="1"/>
    <x v="0"/>
    <s v="4 - Bom"/>
    <s v="4 - Bom"/>
    <s v="4 - Bom"/>
    <s v="5 - Excelente"/>
    <s v="5 - Excelente"/>
    <s v="5 - Excelente"/>
    <x v="1"/>
    <m/>
    <m/>
    <s v=""/>
  </r>
  <r>
    <n v="882"/>
    <d v="2022-11-24T12:13:32"/>
    <d v="2022-11-24T12:14:31"/>
    <s v="anonymous"/>
    <m/>
    <x v="3"/>
    <x v="0"/>
    <s v="5 - Excelente"/>
    <s v="5 - Excelente"/>
    <s v="0 - Não se aplica ou desconheço"/>
    <s v="4 - Bom"/>
    <s v="5 - Excelente"/>
    <s v="0 - Não se aplica ou desconheço"/>
    <x v="1"/>
    <m/>
    <m/>
    <s v=""/>
  </r>
  <r>
    <n v="883"/>
    <d v="2022-11-24T12:13:31"/>
    <d v="2022-11-24T12:14:48"/>
    <s v="anonymous"/>
    <m/>
    <x v="1"/>
    <x v="0"/>
    <s v="5 - Excelente"/>
    <s v="5 - Excelente"/>
    <s v="5 - Excelente"/>
    <s v="5 - Excelente"/>
    <s v="5 - Excelente"/>
    <s v="5 - Excelente"/>
    <x v="1"/>
    <m/>
    <m/>
    <s v=""/>
  </r>
  <r>
    <n v="884"/>
    <d v="2022-11-24T12:14:15"/>
    <d v="2022-11-24T12:14:50"/>
    <s v="anonymous"/>
    <m/>
    <x v="1"/>
    <x v="0"/>
    <s v="4 - Bom"/>
    <s v="4 - Bom"/>
    <s v="4 - Bom"/>
    <s v="4 - Bom"/>
    <s v="4 - Bom"/>
    <s v="3 - Regular"/>
    <x v="3"/>
    <m/>
    <m/>
    <s v=""/>
  </r>
  <r>
    <n v="885"/>
    <d v="2022-11-24T12:13:52"/>
    <d v="2022-11-24T12:14:50"/>
    <s v="anonymous"/>
    <m/>
    <x v="3"/>
    <x v="0"/>
    <s v="5 - Excelente"/>
    <s v="5 - Excelente"/>
    <s v="4 - Bom"/>
    <s v="4 - Bom"/>
    <s v="5 - Excelente"/>
    <s v="5 - Excelente"/>
    <x v="1"/>
    <m/>
    <m/>
    <s v=""/>
  </r>
  <r>
    <n v="886"/>
    <d v="2022-11-24T12:13:11"/>
    <d v="2022-11-24T12:14:53"/>
    <s v="anonymous"/>
    <m/>
    <x v="2"/>
    <x v="1"/>
    <s v="4 - Bom"/>
    <s v="4 - Bom"/>
    <s v="3 - Regular"/>
    <s v="4 - Bom"/>
    <s v="2 - Ruim"/>
    <s v="3 - Regular"/>
    <x v="3"/>
    <m/>
    <m/>
    <s v=""/>
  </r>
  <r>
    <n v="887"/>
    <d v="2022-11-24T12:13:01"/>
    <d v="2022-11-24T12:14:53"/>
    <s v="anonymous"/>
    <m/>
    <x v="1"/>
    <x v="0"/>
    <s v="5 - Excelente"/>
    <s v="5 - Excelente"/>
    <s v="4 - Bom"/>
    <s v="4 - Bom"/>
    <s v="5 - Excelente"/>
    <s v="5 - Excelente"/>
    <x v="1"/>
    <m/>
    <m/>
    <s v=""/>
  </r>
  <r>
    <n v="888"/>
    <d v="2022-11-24T12:13:51"/>
    <d v="2022-11-24T12:14:56"/>
    <s v="anonymous"/>
    <m/>
    <x v="3"/>
    <x v="0"/>
    <s v="4 - Bom"/>
    <s v="5 - Excelente"/>
    <s v="5 - Excelente"/>
    <s v="4 - Bom"/>
    <s v="3 - Regular"/>
    <s v="5 - Excelente"/>
    <x v="3"/>
    <m/>
    <m/>
    <s v=""/>
  </r>
  <r>
    <n v="889"/>
    <d v="2022-11-24T12:13:31"/>
    <d v="2022-11-24T12:14:58"/>
    <s v="anonymous"/>
    <m/>
    <x v="1"/>
    <x v="0"/>
    <s v="5 - Excelente"/>
    <s v="4 - Bom"/>
    <s v="0 - Não se aplica ou desconheço"/>
    <s v="4 - Bom"/>
    <s v="4 - Bom"/>
    <s v="4 - Bom"/>
    <x v="1"/>
    <m/>
    <m/>
    <s v=""/>
  </r>
  <r>
    <n v="890"/>
    <d v="2022-11-24T12:14:02"/>
    <d v="2022-11-24T12:14:59"/>
    <s v="anonymous"/>
    <m/>
    <x v="1"/>
    <x v="0"/>
    <s v="3 - Regular"/>
    <s v="4 - Bom"/>
    <s v="4 - Bom"/>
    <s v="4 - Bom"/>
    <s v="4 - Bom"/>
    <s v="4 - Bom"/>
    <x v="3"/>
    <m/>
    <m/>
    <s v=""/>
  </r>
  <r>
    <n v="891"/>
    <d v="2022-11-24T12:13:58"/>
    <d v="2022-11-24T12:15:02"/>
    <s v="anonymous"/>
    <m/>
    <x v="3"/>
    <x v="0"/>
    <s v="3 - Regular"/>
    <s v="3 - Regular"/>
    <s v="3 - Regular"/>
    <s v="3 - Regular"/>
    <s v="3 - Regular"/>
    <s v="3 - Regular"/>
    <x v="2"/>
    <m/>
    <m/>
    <s v=""/>
  </r>
  <r>
    <n v="892"/>
    <d v="2022-11-24T12:13:00"/>
    <d v="2022-11-24T12:15:03"/>
    <s v="anonymous"/>
    <m/>
    <x v="3"/>
    <x v="0"/>
    <s v="5 - Excelente"/>
    <s v="5 - Excelente"/>
    <s v="5 - Excelente"/>
    <s v="5 - Excelente"/>
    <s v="5 - Excelente"/>
    <s v="5 - Excelente"/>
    <x v="1"/>
    <s v="Realizar vídeos explicativos e/ou fluxogramas sobre os sistemas internos para melhor auxiliar os magistrados e servidores."/>
    <s v="Sistemas"/>
    <s v="Comentário  892: _x000a_Realizar vídeos explicativos e/ou fluxogramas sobre os sistemas internos para melhor auxiliar os magistrados e servidores._x000a_* Nota Geral: 5 - Excelente | Perfil: Servidora ou servidor ocupante de cargo em comissão | Lotação: Primeiro Grau *"/>
  </r>
  <r>
    <n v="893"/>
    <d v="2022-11-24T12:14:09"/>
    <d v="2022-11-24T12:15:03"/>
    <s v="anonymous"/>
    <m/>
    <x v="2"/>
    <x v="0"/>
    <s v="4 - Bom"/>
    <s v="4 - Bom"/>
    <s v="4 - Bom"/>
    <s v="5 - Excelente"/>
    <s v="4 - Bom"/>
    <s v="4 - Bom"/>
    <x v="1"/>
    <m/>
    <m/>
    <s v=""/>
  </r>
  <r>
    <n v="894"/>
    <d v="2022-11-24T12:11:18"/>
    <d v="2022-11-24T12:15:03"/>
    <s v="anonymous"/>
    <m/>
    <x v="1"/>
    <x v="0"/>
    <s v="5 - Excelente"/>
    <s v="4 - Bom"/>
    <s v="5 - Excelente"/>
    <s v="5 - Excelente"/>
    <s v="5 - Excelente"/>
    <s v="4 - Bom"/>
    <x v="1"/>
    <m/>
    <m/>
    <s v=""/>
  </r>
  <r>
    <n v="895"/>
    <d v="2022-11-24T12:13:36"/>
    <d v="2022-11-24T12:15:04"/>
    <s v="anonymous"/>
    <m/>
    <x v="1"/>
    <x v="0"/>
    <s v="4 - Bom"/>
    <s v="4 - Bom"/>
    <s v="4 - Bom"/>
    <s v="4 - Bom"/>
    <s v="4 - Bom"/>
    <s v="4 - Bom"/>
    <x v="3"/>
    <m/>
    <m/>
    <s v=""/>
  </r>
  <r>
    <n v="896"/>
    <d v="2022-11-24T12:13:36"/>
    <d v="2022-11-24T12:15:06"/>
    <s v="anonymous"/>
    <m/>
    <x v="1"/>
    <x v="0"/>
    <s v="4 - Bom"/>
    <s v="4 - Bom"/>
    <s v="4 - Bom"/>
    <s v="4 - Bom"/>
    <s v="4 - Bom"/>
    <s v="5 - Excelente"/>
    <x v="3"/>
    <s v="INFORMAÇÃO DE TELEFONES DE CONTATOS."/>
    <s v="Atendimentos"/>
    <s v="Comentário  896: _x000a_INFORMAÇÃO DE TELEFONES DE CONTATOS._x000a_* Nota Geral: 4 - Bom | Perfil: Servidora concursada ou servidor concursado | Lotação: Primeiro Grau *"/>
  </r>
  <r>
    <n v="897"/>
    <d v="2022-11-24T12:13:57"/>
    <d v="2022-11-24T12:15:13"/>
    <s v="anonymous"/>
    <m/>
    <x v="1"/>
    <x v="0"/>
    <s v="4 - Bom"/>
    <s v="5 - Excelente"/>
    <s v="4 - Bom"/>
    <s v="3 - Regular"/>
    <s v="4 - Bom"/>
    <s v="5 - Excelente"/>
    <x v="1"/>
    <m/>
    <m/>
    <s v=""/>
  </r>
  <r>
    <n v="898"/>
    <d v="2022-11-24T12:13:56"/>
    <d v="2022-11-24T12:15:24"/>
    <s v="anonymous"/>
    <m/>
    <x v="1"/>
    <x v="0"/>
    <s v="5 - Excelente"/>
    <s v="5 - Excelente"/>
    <s v="4 - Bom"/>
    <s v="4 - Bom"/>
    <s v="4 - Bom"/>
    <s v="0 - Não se aplica ou desconheço"/>
    <x v="3"/>
    <m/>
    <m/>
    <s v=""/>
  </r>
  <r>
    <n v="899"/>
    <d v="2022-11-24T12:11:48"/>
    <d v="2022-11-24T12:15:24"/>
    <s v="anonymous"/>
    <m/>
    <x v="1"/>
    <x v="0"/>
    <s v="4 - Bom"/>
    <s v="5 - Excelente"/>
    <s v="4 - Bom"/>
    <s v="3 - Regular"/>
    <s v="4 - Bom"/>
    <s v="5 - Excelente"/>
    <x v="1"/>
    <s v="MELHORIAS NO SIGA, POIS tem muitos detalhes de caminho para até realizar o chamado"/>
    <s v="Atendimentos"/>
    <s v="Comentário  899: _x000a_MELHORIAS NO SIGA, POIS tem muitos detalhes de caminho para até realizar o chamado_x000a_* Nota Geral: 5 - Excelente | Perfil: Servidora concursada ou servidor concursado | Lotação: Primeiro Grau *"/>
  </r>
  <r>
    <n v="900"/>
    <d v="2022-11-24T12:12:59"/>
    <d v="2022-11-24T12:15:26"/>
    <s v="anonymous"/>
    <m/>
    <x v="3"/>
    <x v="0"/>
    <s v="4 - Bom"/>
    <s v="4 - Bom"/>
    <s v="5 - Excelente"/>
    <s v="5 - Excelente"/>
    <s v="3 - Regular"/>
    <s v="5 - Excelente"/>
    <x v="1"/>
    <m/>
    <m/>
    <s v=""/>
  </r>
  <r>
    <n v="901"/>
    <d v="2022-11-24T12:12:15"/>
    <d v="2022-11-24T12:15:28"/>
    <s v="anonymous"/>
    <m/>
    <x v="1"/>
    <x v="0"/>
    <s v="5 - Excelente"/>
    <s v="5 - Excelente"/>
    <s v="5 - Excelente"/>
    <s v="3 - Regular"/>
    <s v="5 - Excelente"/>
    <s v="5 - Excelente"/>
    <x v="1"/>
    <s v="Os computadores, scanners e impressoras muitas vezes apresentam problemas e precisam de reparo (via assistência remota) ou mesmo troca dos equipamentos._x000a__x000a_ Mas o atendimento é sempre célere e eficiente."/>
    <s v="Elogios | Equipamentos"/>
    <s v="Comentário  901: _x000a_Os computadores, scanners e impressoras muitas vezes apresentam problemas e precisam de reparo (via assistência remota) ou mesmo troca dos equipamentos._x000a__x000a_ Mas o atendimento é sempre célere e eficiente._x000a_* Nota Geral: 5 - Excelente | Perfil: Servidora concursada ou servidor concursado | Lotação: Primeiro Grau *"/>
  </r>
  <r>
    <n v="902"/>
    <d v="2022-11-24T12:14:25"/>
    <d v="2022-11-24T12:15:35"/>
    <s v="anonymous"/>
    <m/>
    <x v="3"/>
    <x v="0"/>
    <s v="5 - Excelente"/>
    <s v="5 - Excelente"/>
    <s v="4 - Bom"/>
    <s v="3 - Regular"/>
    <s v="5 - Excelente"/>
    <s v="4 - Bom"/>
    <x v="3"/>
    <m/>
    <m/>
    <s v=""/>
  </r>
  <r>
    <n v="903"/>
    <d v="2022-11-24T12:14:21"/>
    <d v="2022-11-24T12:15:36"/>
    <s v="anonymous"/>
    <m/>
    <x v="1"/>
    <x v="2"/>
    <s v="4 - Bom"/>
    <s v="4 - Bom"/>
    <s v="4 - Bom"/>
    <s v="5 - Excelente"/>
    <s v="4 - Bom"/>
    <s v="4 - Bom"/>
    <x v="3"/>
    <m/>
    <m/>
    <s v=""/>
  </r>
  <r>
    <n v="904"/>
    <d v="2022-11-24T12:11:20"/>
    <d v="2022-11-24T12:15:38"/>
    <s v="anonymous"/>
    <m/>
    <x v="1"/>
    <x v="0"/>
    <s v="3 - Regular"/>
    <s v="3 - Regular"/>
    <s v="2 - Ruim"/>
    <s v="4 - Bom"/>
    <s v="4 - Bom"/>
    <s v="0 - Não se aplica ou desconheço"/>
    <x v="0"/>
    <s v="Gostaria a intenet fosse mais àgil , faz várias semanas que enfrentamos lentidÃo no SEEU, PROJUDI e demais sistemas quando estamos trabalhando presencialmente, pois o servidores que fazem teletrabalho não estão enfrentando esse problema. Gostaria que fosse resolvido esta situação com urgência."/>
    <s v="Infraestrutura"/>
    <s v="Comentário  904: _x000a_Gostaria a intenet fosse mais àgil , faz várias semanas que enfrentamos lentidÃo no SEEU, PROJUDI e demais sistemas quando estamos trabalhando presencialmente, pois o servidores que fazem teletrabalho não estão enfrentando esse problema. Gostaria que fosse resolvido esta situação com urgência._x000a_* Nota Geral: 3 - Regular | Perfil: Servidora concursada ou servidor concursado | Lotação: Primeiro Grau *"/>
  </r>
  <r>
    <n v="905"/>
    <d v="2022-11-24T12:14:25"/>
    <d v="2022-11-24T12:15:38"/>
    <s v="anonymous"/>
    <m/>
    <x v="1"/>
    <x v="0"/>
    <s v="4 - Bom"/>
    <s v="3 - Regular"/>
    <s v="5 - Excelente"/>
    <s v="4 - Bom"/>
    <s v="4 - Bom"/>
    <s v="4 - Bom"/>
    <x v="3"/>
    <m/>
    <m/>
    <s v=""/>
  </r>
  <r>
    <n v="906"/>
    <d v="2022-11-24T12:14:36"/>
    <d v="2022-11-24T12:15:39"/>
    <s v="anonymous"/>
    <m/>
    <x v="0"/>
    <x v="0"/>
    <s v="3 - Regular"/>
    <s v="4 - Bom"/>
    <s v="4 - Bom"/>
    <s v="4 - Bom"/>
    <s v="4 - Bom"/>
    <s v="4 - Bom"/>
    <x v="3"/>
    <m/>
    <m/>
    <s v=""/>
  </r>
  <r>
    <n v="907"/>
    <d v="2022-11-24T12:14:26"/>
    <d v="2022-11-24T12:15:41"/>
    <s v="anonymous"/>
    <m/>
    <x v="3"/>
    <x v="0"/>
    <s v="5 - Excelente"/>
    <s v="5 - Excelente"/>
    <s v="5 - Excelente"/>
    <s v="4 - Bom"/>
    <s v="4 - Bom"/>
    <s v="5 - Excelente"/>
    <x v="1"/>
    <m/>
    <m/>
    <s v=""/>
  </r>
  <r>
    <n v="908"/>
    <d v="2022-11-24T12:12:47"/>
    <d v="2022-11-24T12:15:45"/>
    <s v="anonymous"/>
    <m/>
    <x v="3"/>
    <x v="0"/>
    <s v="5 - Excelente"/>
    <s v="5 - Excelente"/>
    <s v="4 - Bom"/>
    <s v="4 - Bom"/>
    <s v="5 - Excelente"/>
    <s v="5 - Excelente"/>
    <x v="1"/>
    <m/>
    <m/>
    <s v=""/>
  </r>
  <r>
    <n v="909"/>
    <d v="2022-11-24T12:14:53"/>
    <d v="2022-11-24T12:15:46"/>
    <s v="anonymous"/>
    <m/>
    <x v="3"/>
    <x v="0"/>
    <s v="4 - Bom"/>
    <s v="4 - Bom"/>
    <s v="3 - Regular"/>
    <s v="4 - Bom"/>
    <s v="3 - Regular"/>
    <s v="4 - Bom"/>
    <x v="3"/>
    <m/>
    <m/>
    <s v=""/>
  </r>
  <r>
    <n v="910"/>
    <d v="2022-11-24T12:11:23"/>
    <d v="2022-11-24T12:15:51"/>
    <s v="anonymous"/>
    <m/>
    <x v="7"/>
    <x v="0"/>
    <s v="5 - Excelente"/>
    <s v="5 - Excelente"/>
    <s v="5 - Excelente"/>
    <s v="5 - Excelente"/>
    <s v="5 - Excelente"/>
    <s v="5 - Excelente"/>
    <x v="1"/>
    <s v="Sempre que necessitei dos serviços, foram excelentes."/>
    <s v="Elogios"/>
    <s v="Comentário  910: _x000a_Sempre que necessitei dos serviços, foram excelentes._x000a_* Nota Geral: 5 - Excelente | Perfil: Servidor Cedido | Lotação: Primeiro Grau *"/>
  </r>
  <r>
    <n v="911"/>
    <d v="2022-11-24T12:14:40"/>
    <d v="2022-11-24T12:15:54"/>
    <s v="anonymous"/>
    <m/>
    <x v="1"/>
    <x v="0"/>
    <s v="3 - Regular"/>
    <s v="3 - Regular"/>
    <s v="4 - Bom"/>
    <s v="3 - Regular"/>
    <s v="4 - Bom"/>
    <s v="4 - Bom"/>
    <x v="0"/>
    <s v="Melhor atendimento aos usuários"/>
    <s v="Atendimentos"/>
    <s v="Comentário  911: _x000a_Melhor atendimento aos usuários_x000a_* Nota Geral: 3 - Regular | Perfil: Servidora concursada ou servidor concursado | Lotação: Primeiro Grau *"/>
  </r>
  <r>
    <n v="912"/>
    <d v="2022-11-24T12:14:22"/>
    <d v="2022-11-24T12:16:00"/>
    <s v="anonymous"/>
    <m/>
    <x v="2"/>
    <x v="0"/>
    <s v="4 - Bom"/>
    <s v="4 - Bom"/>
    <s v="0 - Não se aplica ou desconheço"/>
    <s v="5 - Excelente"/>
    <s v="3 - Regular"/>
    <s v="4 - Bom"/>
    <x v="3"/>
    <m/>
    <m/>
    <s v=""/>
  </r>
  <r>
    <n v="913"/>
    <d v="2022-11-24T12:14:42"/>
    <d v="2022-11-24T12:16:01"/>
    <s v="anonymous"/>
    <m/>
    <x v="1"/>
    <x v="0"/>
    <s v="5 - Excelente"/>
    <s v="5 - Excelente"/>
    <s v="4 - Bom"/>
    <s v="4 - Bom"/>
    <s v="4 - Bom"/>
    <s v="5 - Excelente"/>
    <x v="1"/>
    <m/>
    <m/>
    <s v=""/>
  </r>
  <r>
    <n v="914"/>
    <d v="2022-11-24T12:14:18"/>
    <d v="2022-11-24T12:16:11"/>
    <s v="anonymous"/>
    <m/>
    <x v="3"/>
    <x v="0"/>
    <s v="5 - Excelente"/>
    <s v="0 - Não se aplica ou desconheço"/>
    <s v="5 - Excelente"/>
    <s v="5 - Excelente"/>
    <s v="5 - Excelente"/>
    <s v="0 - Não se aplica ou desconheço"/>
    <x v="1"/>
    <m/>
    <m/>
    <s v=""/>
  </r>
  <r>
    <n v="915"/>
    <d v="2022-11-24T12:15:18"/>
    <d v="2022-11-24T12:16:13"/>
    <s v="anonymous"/>
    <m/>
    <x v="2"/>
    <x v="0"/>
    <s v="5 - Excelente"/>
    <s v="4 - Bom"/>
    <s v="4 - Bom"/>
    <s v="3 - Regular"/>
    <s v="4 - Bom"/>
    <s v="5 - Excelente"/>
    <x v="1"/>
    <m/>
    <m/>
    <s v=""/>
  </r>
  <r>
    <n v="916"/>
    <d v="2022-11-24T12:14:12"/>
    <d v="2022-11-24T12:16:25"/>
    <s v="anonymous"/>
    <m/>
    <x v="3"/>
    <x v="0"/>
    <s v="0 - Não se aplica ou desconheço"/>
    <s v="0 - Não se aplica ou desconheço"/>
    <s v="5 - Excelente"/>
    <s v="4 - Bom"/>
    <s v="4 - Bom"/>
    <s v="0 - Não se aplica ou desconheço"/>
    <x v="3"/>
    <m/>
    <m/>
    <s v=""/>
  </r>
  <r>
    <n v="917"/>
    <d v="2022-11-24T12:15:07"/>
    <d v="2022-11-24T12:16:25"/>
    <s v="anonymous"/>
    <m/>
    <x v="2"/>
    <x v="2"/>
    <s v="4 - Bom"/>
    <s v="4 - Bom"/>
    <s v="5 - Excelente"/>
    <s v="4 - Bom"/>
    <s v="4 - Bom"/>
    <s v="4 - Bom"/>
    <x v="1"/>
    <m/>
    <m/>
    <s v=""/>
  </r>
  <r>
    <n v="918"/>
    <d v="2022-11-24T12:15:15"/>
    <d v="2022-11-24T12:16:27"/>
    <s v="anonymous"/>
    <m/>
    <x v="1"/>
    <x v="2"/>
    <s v="5 - Excelente"/>
    <s v="5 - Excelente"/>
    <s v="5 - Excelente"/>
    <s v="5 - Excelente"/>
    <s v="5 - Excelente"/>
    <s v="5 - Excelente"/>
    <x v="1"/>
    <m/>
    <m/>
    <s v=""/>
  </r>
  <r>
    <n v="919"/>
    <d v="2022-11-24T12:15:56"/>
    <d v="2022-11-24T12:16:31"/>
    <s v="anonymous"/>
    <m/>
    <x v="2"/>
    <x v="2"/>
    <s v="5 - Excelente"/>
    <s v="5 - Excelente"/>
    <s v="5 - Excelente"/>
    <s v="5 - Excelente"/>
    <s v="5 - Excelente"/>
    <s v="5 - Excelente"/>
    <x v="1"/>
    <m/>
    <m/>
    <s v=""/>
  </r>
  <r>
    <n v="920"/>
    <d v="2022-11-24T12:14:42"/>
    <d v="2022-11-24T12:16:34"/>
    <s v="anonymous"/>
    <m/>
    <x v="1"/>
    <x v="2"/>
    <s v="5 - Excelente"/>
    <s v="4 - Bom"/>
    <s v="5 - Excelente"/>
    <s v="4 - Bom"/>
    <s v="5 - Excelente"/>
    <s v="4 - Bom"/>
    <x v="3"/>
    <m/>
    <m/>
    <s v=""/>
  </r>
  <r>
    <n v="921"/>
    <d v="2022-11-24T12:15:03"/>
    <d v="2022-11-24T12:16:38"/>
    <s v="anonymous"/>
    <m/>
    <x v="1"/>
    <x v="2"/>
    <s v="4 - Bom"/>
    <s v="5 - Excelente"/>
    <s v="4 - Bom"/>
    <s v="3 - Regular"/>
    <s v="3 - Regular"/>
    <s v="5 - Excelente"/>
    <x v="3"/>
    <m/>
    <m/>
    <s v=""/>
  </r>
  <r>
    <n v="922"/>
    <d v="2022-11-24T12:16:02"/>
    <d v="2022-11-24T12:16:39"/>
    <s v="anonymous"/>
    <m/>
    <x v="3"/>
    <x v="0"/>
    <s v="5 - Excelente"/>
    <s v="5 - Excelente"/>
    <s v="5 - Excelente"/>
    <s v="5 - Excelente"/>
    <s v="5 - Excelente"/>
    <s v="5 - Excelente"/>
    <x v="1"/>
    <m/>
    <m/>
    <s v=""/>
  </r>
  <r>
    <n v="923"/>
    <d v="2022-11-24T12:07:07"/>
    <d v="2022-11-24T12:16:46"/>
    <s v="anonymous"/>
    <m/>
    <x v="1"/>
    <x v="0"/>
    <s v="5 - Excelente"/>
    <s v="5 - Excelente"/>
    <s v="5 - Excelente"/>
    <s v="5 - Excelente"/>
    <s v="4 - Bom"/>
    <s v="5 - Excelente"/>
    <x v="1"/>
    <s v="O SIGA-ME é HORRÍVEL E PIOR que o antigo SAU. O antigo sistema  SAU era MUITO mais fácil de ser utilizado. O SIGA ocupa muito tempo para operar. "/>
    <s v="Atendimentos"/>
    <s v="Comentário  923: _x000a_O SIGA-ME é HORRÍVEL E PIOR que o antigo SAU. O antigo sistema  SAU era MUITO mais fácil de ser utilizado. O SIGA ocupa muito tempo para operar. _x000a_* Nota Geral: 5 - Excelente | Perfil: Servidora concursada ou servidor concursado | Lotação: Primeiro Grau *"/>
  </r>
  <r>
    <n v="924"/>
    <d v="2022-11-24T12:16:10"/>
    <d v="2022-11-24T12:16:51"/>
    <s v="anonymous"/>
    <m/>
    <x v="1"/>
    <x v="0"/>
    <s v="5 - Excelente"/>
    <s v="5 - Excelente"/>
    <s v="5 - Excelente"/>
    <s v="5 - Excelente"/>
    <s v="5 - Excelente"/>
    <s v="5 - Excelente"/>
    <x v="1"/>
    <m/>
    <m/>
    <s v=""/>
  </r>
  <r>
    <n v="925"/>
    <d v="2022-11-24T12:15:30"/>
    <d v="2022-11-24T12:16:53"/>
    <s v="anonymous"/>
    <m/>
    <x v="3"/>
    <x v="0"/>
    <s v="5 - Excelente"/>
    <s v="5 - Excelente"/>
    <s v="5 - Excelente"/>
    <s v="4 - Bom"/>
    <s v="4 - Bom"/>
    <s v="5 - Excelente"/>
    <x v="3"/>
    <m/>
    <m/>
    <s v=""/>
  </r>
  <r>
    <n v="926"/>
    <d v="2022-11-24T12:13:19"/>
    <d v="2022-11-24T12:16:58"/>
    <s v="anonymous"/>
    <m/>
    <x v="3"/>
    <x v="0"/>
    <s v="5 - Excelente"/>
    <s v="5 - Excelente"/>
    <s v="5 - Excelente"/>
    <s v="3 - Regular"/>
    <s v="4 - Bom"/>
    <s v="5 - Excelente"/>
    <x v="1"/>
    <s v="Disponibilização de scanner de mesa também para os gabinetes."/>
    <s v="Equipamentos"/>
    <s v="Comentário  926: _x000a_Disponibilização de scanner de mesa também para os gabinetes._x000a_* Nota Geral: 5 - Excelente | Perfil: Servidora ou servidor ocupante de cargo em comissão | Lotação: Primeiro Grau *"/>
  </r>
  <r>
    <n v="927"/>
    <d v="2022-11-24T12:12:22"/>
    <d v="2022-11-24T12:17:01"/>
    <s v="anonymous"/>
    <m/>
    <x v="4"/>
    <x v="0"/>
    <s v="2 - Ruim"/>
    <s v="3 - Regular"/>
    <s v="3 - Regular"/>
    <s v="4 - Bom"/>
    <s v="3 - Regular"/>
    <s v="4 - Bom"/>
    <x v="0"/>
    <s v="O Balcão Virtual não conseguimos saber quando tem alguém na ligação, pois não faz nenhum barulho, já foi feito todos os procedimentos para que seja solucionado, mas não deu certo. _x000a_O Malote Digital quase não funciona no período da tarde, além de ser lento._x000a_"/>
    <s v="Sistemas"/>
    <s v="Comentário  927: _x000a_O Balcão Virtual não conseguimos saber quando tem alguém na ligação, pois não faz nenhum barulho, já foi feito todos os procedimentos para que seja solucionado, mas não deu certo. _x000a_O Malote Digital quase não funciona no período da tarde, além de ser lento._x000a__x000a_* Nota Geral: 3 - Regular | Perfil: Serventuário ou foro extrajudicial   | Lotação: Primeiro Grau *"/>
  </r>
  <r>
    <n v="928"/>
    <d v="2022-11-24T12:16:15"/>
    <d v="2022-11-24T12:17:04"/>
    <s v="anonymous"/>
    <m/>
    <x v="2"/>
    <x v="0"/>
    <s v="4 - Bom"/>
    <s v="4 - Bom"/>
    <s v="4 - Bom"/>
    <s v="4 - Bom"/>
    <s v="4 - Bom"/>
    <s v="4 - Bom"/>
    <x v="3"/>
    <m/>
    <m/>
    <s v=""/>
  </r>
  <r>
    <n v="929"/>
    <d v="2022-11-24T12:16:34"/>
    <d v="2022-11-24T12:17:05"/>
    <s v="anonymous"/>
    <m/>
    <x v="3"/>
    <x v="0"/>
    <s v="4 - Bom"/>
    <s v="4 - Bom"/>
    <s v="4 - Bom"/>
    <s v="4 - Bom"/>
    <s v="4 - Bom"/>
    <s v="4 - Bom"/>
    <x v="3"/>
    <m/>
    <m/>
    <s v=""/>
  </r>
  <r>
    <n v="930"/>
    <d v="2022-11-24T12:16:14"/>
    <d v="2022-11-24T12:17:11"/>
    <s v="anonymous"/>
    <m/>
    <x v="2"/>
    <x v="1"/>
    <s v="4 - Bom"/>
    <s v="4 - Bom"/>
    <s v="4 - Bom"/>
    <s v="3 - Regular"/>
    <s v="3 - Regular"/>
    <s v="4 - Bom"/>
    <x v="0"/>
    <m/>
    <m/>
    <s v=""/>
  </r>
  <r>
    <n v="931"/>
    <d v="2022-11-24T12:16:31"/>
    <d v="2022-11-24T12:17:27"/>
    <s v="anonymous"/>
    <m/>
    <x v="2"/>
    <x v="2"/>
    <s v="5 - Excelente"/>
    <s v="5 - Excelente"/>
    <s v="5 - Excelente"/>
    <s v="5 - Excelente"/>
    <s v="5 - Excelente"/>
    <s v="5 - Excelente"/>
    <x v="1"/>
    <s v="por enquanto tudo certo"/>
    <s v="Elogios"/>
    <s v="Comentário  931: _x000a_por enquanto tudo certo_x000a_* Nota Geral: 5 - Excelente | Perfil: Estagiária ou estagiário | Lotação: Segundo Grau *"/>
  </r>
  <r>
    <n v="932"/>
    <d v="2022-11-24T12:14:57"/>
    <d v="2022-11-24T12:17:28"/>
    <s v="anonymous"/>
    <m/>
    <x v="1"/>
    <x v="1"/>
    <s v="5 - Excelente"/>
    <s v="4 - Bom"/>
    <s v="4 - Bom"/>
    <s v="4 - Bom"/>
    <s v="4 - Bom"/>
    <s v="5 - Excelente"/>
    <x v="3"/>
    <s v="acesso aos aplicativos do teletrabalho estão escondidos_x000a_ruim de localizar_x000a_facilitar o acesso aos aplicativos do teletrabalho assim como ao google authenticator"/>
    <s v="Sistemas"/>
    <s v="Comentário  932: _x000a_acesso aos aplicativos do teletrabalho estão escondidos_x000a_ruim de localizar_x000a_facilitar o acesso aos aplicativos do teletrabalho assim como ao google authenticator_x000a_* Nota Geral: 4 - Bom | Perfil: Servidora concursada ou servidor concursado | Lotação: Secretaria *"/>
  </r>
  <r>
    <n v="933"/>
    <d v="2022-11-24T12:15:38"/>
    <d v="2022-11-24T12:17:28"/>
    <s v="anonymous"/>
    <m/>
    <x v="2"/>
    <x v="2"/>
    <s v="5 - Excelente"/>
    <s v="0 - Não se aplica ou desconheço"/>
    <s v="5 - Excelente"/>
    <s v="5 - Excelente"/>
    <s v="5 - Excelente"/>
    <s v="5 - Excelente"/>
    <x v="1"/>
    <m/>
    <m/>
    <s v=""/>
  </r>
  <r>
    <n v="934"/>
    <d v="2022-11-24T12:08:29"/>
    <d v="2022-11-24T12:17:30"/>
    <s v="anonymous"/>
    <m/>
    <x v="1"/>
    <x v="0"/>
    <s v="3 - Regular"/>
    <s v="3 - Regular"/>
    <s v="2 - Ruim"/>
    <s v="3 - Regular"/>
    <s v="3 - Regular"/>
    <s v="0 - Não se aplica ou desconheço"/>
    <x v="0"/>
    <s v="O processo interno no ambito do TJPR para aperfeiçoamento dos sistemas, como o Projudi, é altamente moroso e tecnocrata, com pouca participação dos servidores da &quot;linha de frente&quot;, o que resulta, muitas vezes, em &quot;soluções&quot; que pouco contribuem para a efetiva melhoria nas rotinas de trabalho e, por consequencia, na própria prestação jurisdicional._x000a_Alguns exemplos de questões que estão muito distantes de um bom patamar: _x000a_1. sistema uniformizado (e, a proposta atualmente em discussão para sua melhoria, a priori, está longe de atacar as principais vicissitudes da ferramenta); _x000a_2. Captura de mídias de audiência (o emprego de solução &quot;externa&quot; - hoje o Teams - gera, dentre outros, o acréscimo de várias tarefas ao fluxo de trabalho - gravação, download, conversão, juntada no Projudi - que, por sua vez, além de criar uma rotina cheia de etapas, depondo contra o melhor uso dos recursos humanos e tempo, potencializa os erros; _x000a_3. Ausência de integração do Projudi com a ferramenta de e-mail institucional."/>
    <s v="Projudi"/>
    <s v="Comentário  934: _x000a_O processo interno no ambito do TJPR para aperfeiçoamento dos sistemas, como o Projudi, é altamente moroso e tecnocrata, com pouca participação dos servidores da &quot;linha de frente&quot;, o que resulta, muitas vezes, em &quot;soluções&quot; que pouco contribuem para a efetiva melhoria nas rotinas de trabalho e, por consequencia, na própria prestação jurisdicional._x000a_Alguns exemplos de questões que estão muito distantes de um bom patamar: _x000a_1. sistema uniformizado (e, a proposta atualmente em discussão para sua melhoria, a priori, está longe de atacar as principais vicissitudes da ferramenta); _x000a_2. Captura de mídias de audiência (o emprego de solução &quot;externa&quot; - hoje o Teams - gera, dentre outros, o acréscimo de várias tarefas ao fluxo de trabalho - gravação, download, conversão, juntada no Projudi - que, por sua vez, além de criar uma rotina cheia de etapas, depondo contra o melhor uso dos recursos humanos e tempo, potencializa os erros; _x000a_3. Ausência de integração do Projudi com a ferramenta de e-mail institucional._x000a_* Nota Geral: 3 - Regular | Perfil: Servidora concursada ou servidor concursado | Lotação: Primeiro Grau *"/>
  </r>
  <r>
    <n v="935"/>
    <d v="2022-11-24T12:16:59"/>
    <d v="2022-11-24T12:17:31"/>
    <s v="anonymous"/>
    <m/>
    <x v="2"/>
    <x v="0"/>
    <s v="4 - Bom"/>
    <s v="4 - Bom"/>
    <s v="4 - Bom"/>
    <s v="3 - Regular"/>
    <s v="3 - Regular"/>
    <s v="4 - Bom"/>
    <x v="3"/>
    <m/>
    <m/>
    <s v=""/>
  </r>
  <r>
    <n v="936"/>
    <d v="2022-11-24T12:17:03"/>
    <d v="2022-11-24T12:17:31"/>
    <s v="anonymous"/>
    <m/>
    <x v="2"/>
    <x v="1"/>
    <s v="5 - Excelente"/>
    <s v="5 - Excelente"/>
    <s v="5 - Excelente"/>
    <s v="5 - Excelente"/>
    <s v="5 - Excelente"/>
    <s v="5 - Excelente"/>
    <x v="1"/>
    <m/>
    <m/>
    <s v=""/>
  </r>
  <r>
    <n v="937"/>
    <d v="2022-11-24T12:16:22"/>
    <d v="2022-11-24T12:17:32"/>
    <s v="anonymous"/>
    <m/>
    <x v="2"/>
    <x v="0"/>
    <s v="5 - Excelente"/>
    <s v="5 - Excelente"/>
    <s v="5 - Excelente"/>
    <s v="5 - Excelente"/>
    <s v="4 - Bom"/>
    <s v="5 - Excelente"/>
    <x v="1"/>
    <s v="..."/>
    <m/>
    <s v="Comentário  937: _x000a_..._x000a_* Nota Geral: 5 - Excelente | Perfil: Estagiária ou estagiário | Lotação: Primeiro Grau *"/>
  </r>
  <r>
    <n v="938"/>
    <d v="2022-11-24T12:17:01"/>
    <d v="2022-11-24T12:17:32"/>
    <s v="anonymous"/>
    <m/>
    <x v="2"/>
    <x v="2"/>
    <s v="5 - Excelente"/>
    <s v="5 - Excelente"/>
    <s v="5 - Excelente"/>
    <s v="3 - Regular"/>
    <s v="5 - Excelente"/>
    <s v="5 - Excelente"/>
    <x v="3"/>
    <m/>
    <m/>
    <s v=""/>
  </r>
  <r>
    <n v="939"/>
    <d v="2022-11-24T12:15:44"/>
    <d v="2022-11-24T12:17:33"/>
    <s v="anonymous"/>
    <m/>
    <x v="1"/>
    <x v="0"/>
    <s v="4 - Bom"/>
    <s v="4 - Bom"/>
    <s v="5 - Excelente"/>
    <s v="4 - Bom"/>
    <s v="4 - Bom"/>
    <s v="4 - Bom"/>
    <x v="3"/>
    <m/>
    <m/>
    <s v=""/>
  </r>
  <r>
    <n v="940"/>
    <d v="2022-11-24T12:16:42"/>
    <d v="2022-11-24T12:17:38"/>
    <s v="anonymous"/>
    <m/>
    <x v="1"/>
    <x v="2"/>
    <s v="5 - Excelente"/>
    <s v="5 - Excelente"/>
    <s v="5 - Excelente"/>
    <s v="5 - Excelente"/>
    <s v="5 - Excelente"/>
    <s v="5 - Excelente"/>
    <x v="1"/>
    <s v="É um departamento que demonstra muita qualidade, conhecimento e responsabilidade."/>
    <s v="Elogios"/>
    <s v="Comentário  940: _x000a_É um departamento que demonstra muita qualidade, conhecimento e responsabilidade._x000a_* Nota Geral: 5 - Excelente | Perfil: Servidora concursada ou servidor concursado | Lotação: Segundo Grau *"/>
  </r>
  <r>
    <n v="941"/>
    <d v="2022-11-24T12:16:08"/>
    <d v="2022-11-24T12:17:40"/>
    <s v="anonymous"/>
    <m/>
    <x v="3"/>
    <x v="0"/>
    <s v="5 - Excelente"/>
    <s v="4 - Bom"/>
    <s v="4 - Bom"/>
    <s v="4 - Bom"/>
    <s v="4 - Bom"/>
    <s v="0 - Não se aplica ou desconheço"/>
    <x v="3"/>
    <s v="os sistemas poderiam ser mais funcionais e menos burocrático."/>
    <s v="Sistemas"/>
    <s v="Comentário  941: _x000a_os sistemas poderiam ser mais funcionais e menos burocrático._x000a_* Nota Geral: 4 - Bom | Perfil: Servidora ou servidor ocupante de cargo em comissão | Lotação: Primeiro Grau *"/>
  </r>
  <r>
    <n v="942"/>
    <d v="2022-11-24T12:14:13"/>
    <d v="2022-11-24T12:17:42"/>
    <s v="anonymous"/>
    <m/>
    <x v="3"/>
    <x v="0"/>
    <s v="4 - Bom"/>
    <s v="4 - Bom"/>
    <s v="4 - Bom"/>
    <s v="4 - Bom"/>
    <s v="5 - Excelente"/>
    <s v="0 - Não se aplica ou desconheço"/>
    <x v="3"/>
    <s v="Considero que o email institucional e mensageiro são veículos importantes, porém recebemos neles tantas informações desvinculadas de nossa atribuição, que chega muitas vezes a ser dificil localizar o que realmente é dirigido ao meu setor. "/>
    <s v="Sistemas"/>
    <s v="Comentário  942: _x000a_Considero que o email institucional e mensageiro são veículos importantes, porém recebemos neles tantas informações desvinculadas de nossa atribuição, que chega muitas vezes a ser dificil localizar o que realmente é dirigido ao meu setor. _x000a_* Nota Geral: 4 - Bom | Perfil: Servidora ou servidor ocupante de cargo em comissão | Lotação: Primeiro Grau *"/>
  </r>
  <r>
    <n v="943"/>
    <d v="2022-11-24T12:16:25"/>
    <d v="2022-11-24T12:17:42"/>
    <s v="anonymous"/>
    <m/>
    <x v="2"/>
    <x v="0"/>
    <s v="5 - Excelente"/>
    <s v="5 - Excelente"/>
    <s v="4 - Bom"/>
    <s v="3 - Regular"/>
    <s v="4 - Bom"/>
    <s v="5 - Excelente"/>
    <x v="3"/>
    <s v="Acredito que poderíamos ter utensílios novos. "/>
    <s v="Equipamentos"/>
    <s v="Comentário  943: _x000a_Acredito que poderíamos ter utensílios novos. _x000a_* Nota Geral: 4 - Bom | Perfil: Estagiária ou estagiário | Lotação: Primeiro Grau *"/>
  </r>
  <r>
    <n v="944"/>
    <d v="2022-11-24T12:16:21"/>
    <d v="2022-11-24T12:17:45"/>
    <s v="anonymous"/>
    <m/>
    <x v="3"/>
    <x v="0"/>
    <s v="5 - Excelente"/>
    <s v="5 - Excelente"/>
    <s v="5 - Excelente"/>
    <s v="0 - Não se aplica ou desconheço"/>
    <s v="4 - Bom"/>
    <s v="5 - Excelente"/>
    <x v="1"/>
    <m/>
    <m/>
    <s v=""/>
  </r>
  <r>
    <n v="945"/>
    <d v="2022-11-24T12:17:04"/>
    <d v="2022-11-24T12:17:46"/>
    <s v="anonymous"/>
    <m/>
    <x v="1"/>
    <x v="0"/>
    <s v="5 - Excelente"/>
    <s v="5 - Excelente"/>
    <s v="5 - Excelente"/>
    <s v="0 - Não se aplica ou desconheço"/>
    <s v="5 - Excelente"/>
    <s v="5 - Excelente"/>
    <x v="1"/>
    <m/>
    <m/>
    <s v=""/>
  </r>
  <r>
    <n v="946"/>
    <d v="2022-11-24T12:15:38"/>
    <d v="2022-11-24T12:17:47"/>
    <s v="anonymous"/>
    <m/>
    <x v="1"/>
    <x v="0"/>
    <s v="5 - Excelente"/>
    <s v="5 - Excelente"/>
    <s v="5 - Excelente"/>
    <s v="4 - Bom"/>
    <s v="4 - Bom"/>
    <s v="5 - Excelente"/>
    <x v="1"/>
    <m/>
    <m/>
    <s v=""/>
  </r>
  <r>
    <n v="947"/>
    <d v="2022-11-24T12:16:26"/>
    <d v="2022-11-24T12:17:48"/>
    <s v="anonymous"/>
    <m/>
    <x v="1"/>
    <x v="0"/>
    <s v="5 - Excelente"/>
    <s v="5 - Excelente"/>
    <s v="5 - Excelente"/>
    <s v="5 - Excelente"/>
    <s v="4 - Bom"/>
    <s v="5 - Excelente"/>
    <x v="1"/>
    <m/>
    <m/>
    <s v=""/>
  </r>
  <r>
    <n v="948"/>
    <d v="2022-11-24T12:17:07"/>
    <d v="2022-11-24T12:18:00"/>
    <s v="anonymous"/>
    <m/>
    <x v="3"/>
    <x v="2"/>
    <s v="4 - Bom"/>
    <s v="4 - Bom"/>
    <s v="4 - Bom"/>
    <s v="4 - Bom"/>
    <s v="4 - Bom"/>
    <s v="4 - Bom"/>
    <x v="3"/>
    <m/>
    <m/>
    <s v=""/>
  </r>
  <r>
    <n v="949"/>
    <d v="2022-11-24T12:15:57"/>
    <d v="2022-11-24T12:18:01"/>
    <s v="anonymous"/>
    <m/>
    <x v="3"/>
    <x v="0"/>
    <s v="4 - Bom"/>
    <s v="3 - Regular"/>
    <s v="4 - Bom"/>
    <s v="3 - Regular"/>
    <s v="3 - Regular"/>
    <s v="4 - Bom"/>
    <x v="3"/>
    <s v="Creio qur os sistemas de informação não contemplem todos os problemas, e aí não conseguimos entrar em contato com o DTIC para alguma solução rápida que precisemos e que não esteja rol de coisas abrangidas pelos sistemas de informação."/>
    <s v="Atendimentos"/>
    <s v="Comentário  949: _x000a_Creio qur os sistemas de informação não contemplem todos os problemas, e aí não conseguimos entrar em contato com o DTIC para alguma solução rápida que precisemos e que não esteja rol de coisas abrangidas pelos sistemas de informação._x000a_* Nota Geral: 4 - Bom | Perfil: Servidora ou servidor ocupante de cargo em comissão | Lotação: Primeiro Grau *"/>
  </r>
  <r>
    <n v="950"/>
    <d v="2022-11-24T12:16:18"/>
    <d v="2022-11-24T12:18:02"/>
    <s v="anonymous"/>
    <m/>
    <x v="1"/>
    <x v="0"/>
    <s v="5 - Excelente"/>
    <s v="5 - Excelente"/>
    <s v="5 - Excelente"/>
    <s v="5 - Excelente"/>
    <s v="5 - Excelente"/>
    <s v="5 - Excelente"/>
    <x v="1"/>
    <m/>
    <m/>
    <s v=""/>
  </r>
  <r>
    <n v="951"/>
    <d v="2022-11-24T12:15:45"/>
    <d v="2022-11-24T12:18:07"/>
    <s v="anonymous"/>
    <m/>
    <x v="2"/>
    <x v="1"/>
    <s v="5 - Excelente"/>
    <s v="5 - Excelente"/>
    <s v="4 - Bom"/>
    <s v="5 - Excelente"/>
    <s v="5 - Excelente"/>
    <s v="5 - Excelente"/>
    <x v="1"/>
    <m/>
    <m/>
    <s v=""/>
  </r>
  <r>
    <n v="952"/>
    <d v="2022-11-24T12:16:43"/>
    <d v="2022-11-24T12:18:11"/>
    <s v="anonymous"/>
    <m/>
    <x v="3"/>
    <x v="0"/>
    <s v="4 - Bom"/>
    <s v="4 - Bom"/>
    <s v="4 - Bom"/>
    <s v="5 - Excelente"/>
    <s v="3 - Regular"/>
    <s v="5 - Excelente"/>
    <x v="3"/>
    <m/>
    <m/>
    <s v=""/>
  </r>
  <r>
    <n v="953"/>
    <d v="2022-11-24T12:17:24"/>
    <d v="2022-11-24T12:18:11"/>
    <s v="anonymous"/>
    <m/>
    <x v="1"/>
    <x v="0"/>
    <s v="5 - Excelente"/>
    <s v="4 - Bom"/>
    <s v="4 - Bom"/>
    <s v="4 - Bom"/>
    <s v="4 - Bom"/>
    <s v="4 - Bom"/>
    <x v="3"/>
    <m/>
    <m/>
    <s v=""/>
  </r>
  <r>
    <n v="954"/>
    <d v="2022-11-24T12:17:04"/>
    <d v="2022-11-24T12:18:12"/>
    <s v="anonymous"/>
    <m/>
    <x v="1"/>
    <x v="0"/>
    <s v="4 - Bom"/>
    <s v="0 - Não se aplica ou desconheço"/>
    <s v="4 - Bom"/>
    <s v="5 - Excelente"/>
    <s v="4 - Bom"/>
    <s v="4 - Bom"/>
    <x v="3"/>
    <m/>
    <m/>
    <s v=""/>
  </r>
  <r>
    <n v="955"/>
    <d v="2022-11-24T12:16:17"/>
    <d v="2022-11-24T12:18:17"/>
    <s v="anonymous"/>
    <m/>
    <x v="1"/>
    <x v="2"/>
    <s v="5 - Excelente"/>
    <s v="5 - Excelente"/>
    <s v="4 - Bom"/>
    <s v="4 - Bom"/>
    <s v="4 - Bom"/>
    <s v="4 - Bom"/>
    <x v="3"/>
    <s v="A"/>
    <m/>
    <s v="Comentário  955: _x000a_A_x000a_* Nota Geral: 4 - Bom | Perfil: Servidora concursada ou servidor concursado | Lotação: Segundo Grau *"/>
  </r>
  <r>
    <n v="956"/>
    <d v="2022-11-24T12:14:32"/>
    <d v="2022-11-24T12:18:18"/>
    <s v="anonymous"/>
    <m/>
    <x v="1"/>
    <x v="0"/>
    <s v="5 - Excelente"/>
    <s v="4 - Bom"/>
    <s v="5 - Excelente"/>
    <s v="4 - Bom"/>
    <s v="4 - Bom"/>
    <s v="5 - Excelente"/>
    <x v="3"/>
    <m/>
    <m/>
    <s v=""/>
  </r>
  <r>
    <n v="957"/>
    <d v="2022-11-24T12:16:49"/>
    <d v="2022-11-24T12:18:21"/>
    <s v="anonymous"/>
    <m/>
    <x v="1"/>
    <x v="0"/>
    <s v="5 - Excelente"/>
    <s v="4 - Bom"/>
    <s v="5 - Excelente"/>
    <s v="3 - Regular"/>
    <s v="5 - Excelente"/>
    <s v="0 - Não se aplica ou desconheço"/>
    <x v="1"/>
    <m/>
    <m/>
    <s v=""/>
  </r>
  <r>
    <n v="958"/>
    <d v="2022-11-24T12:16:52"/>
    <d v="2022-11-24T12:18:22"/>
    <s v="anonymous"/>
    <m/>
    <x v="1"/>
    <x v="0"/>
    <s v="4 - Bom"/>
    <s v="4 - Bom"/>
    <s v="4 - Bom"/>
    <s v="4 - Bom"/>
    <s v="3 - Regular"/>
    <s v="4 - Bom"/>
    <x v="3"/>
    <m/>
    <m/>
    <s v=""/>
  </r>
  <r>
    <n v="959"/>
    <d v="2022-11-24T12:17:20"/>
    <d v="2022-11-24T12:18:32"/>
    <s v="anonymous"/>
    <m/>
    <x v="3"/>
    <x v="0"/>
    <s v="5 - Excelente"/>
    <s v="5 - Excelente"/>
    <s v="5 - Excelente"/>
    <s v="5 - Excelente"/>
    <s v="5 - Excelente"/>
    <s v="5 - Excelente"/>
    <x v="1"/>
    <m/>
    <m/>
    <s v=""/>
  </r>
  <r>
    <n v="960"/>
    <d v="2022-11-24T12:17:36"/>
    <d v="2022-11-24T12:18:33"/>
    <s v="anonymous"/>
    <m/>
    <x v="1"/>
    <x v="0"/>
    <s v="5 - Excelente"/>
    <s v="5 - Excelente"/>
    <s v="5 - Excelente"/>
    <s v="5 - Excelente"/>
    <s v="5 - Excelente"/>
    <s v="5 - Excelente"/>
    <x v="1"/>
    <m/>
    <m/>
    <s v=""/>
  </r>
  <r>
    <n v="961"/>
    <d v="2022-11-24T12:17:53"/>
    <d v="2022-11-24T12:18:37"/>
    <s v="anonymous"/>
    <m/>
    <x v="3"/>
    <x v="2"/>
    <s v="4 - Bom"/>
    <s v="4 - Bom"/>
    <s v="4 - Bom"/>
    <s v="3 - Regular"/>
    <s v="4 - Bom"/>
    <s v="4 - Bom"/>
    <x v="3"/>
    <m/>
    <m/>
    <s v=""/>
  </r>
  <r>
    <n v="962"/>
    <d v="2022-11-24T12:18:01"/>
    <d v="2022-11-24T12:18:38"/>
    <s v="anonymous"/>
    <m/>
    <x v="3"/>
    <x v="0"/>
    <s v="5 - Excelente"/>
    <s v="5 - Excelente"/>
    <s v="5 - Excelente"/>
    <s v="5 - Excelente"/>
    <s v="5 - Excelente"/>
    <s v="5 - Excelente"/>
    <x v="1"/>
    <m/>
    <m/>
    <s v=""/>
  </r>
  <r>
    <n v="963"/>
    <d v="2022-11-24T12:15:48"/>
    <d v="2022-11-24T12:18:42"/>
    <s v="anonymous"/>
    <m/>
    <x v="8"/>
    <x v="0"/>
    <s v="4 - Bom"/>
    <s v="4 - Bom"/>
    <s v="4 - Bom"/>
    <s v="4 - Bom"/>
    <s v="4 - Bom"/>
    <s v="4 - Bom"/>
    <x v="3"/>
    <s v="Em minha opinião, os serviços são bons."/>
    <s v="Elogios"/>
    <s v="Comentário  963: _x000a_Em minha opinião, os serviços são bons._x000a_* Nota Geral: 4 - Bom | Perfil: Juíza Leiga ou Juiz Leigo | Lotação: Primeiro Grau *"/>
  </r>
  <r>
    <n v="964"/>
    <d v="2022-11-24T12:17:13"/>
    <d v="2022-11-24T12:18:43"/>
    <s v="anonymous"/>
    <m/>
    <x v="1"/>
    <x v="0"/>
    <s v="5 - Excelente"/>
    <s v="5 - Excelente"/>
    <s v="5 - Excelente"/>
    <s v="4 - Bom"/>
    <s v="4 - Bom"/>
    <s v="5 - Excelente"/>
    <x v="1"/>
    <m/>
    <m/>
    <s v=""/>
  </r>
  <r>
    <n v="965"/>
    <d v="2022-11-24T12:17:53"/>
    <d v="2022-11-24T12:18:47"/>
    <s v="anonymous"/>
    <m/>
    <x v="1"/>
    <x v="1"/>
    <s v="5 - Excelente"/>
    <s v="5 - Excelente"/>
    <s v="5 - Excelente"/>
    <s v="5 - Excelente"/>
    <s v="5 - Excelente"/>
    <s v="5 - Excelente"/>
    <x v="1"/>
    <m/>
    <m/>
    <s v=""/>
  </r>
  <r>
    <n v="966"/>
    <d v="2022-11-24T12:17:53"/>
    <d v="2022-11-24T12:18:48"/>
    <s v="anonymous"/>
    <m/>
    <x v="3"/>
    <x v="0"/>
    <s v="5 - Excelente"/>
    <s v="5 - Excelente"/>
    <s v="5 - Excelente"/>
    <s v="5 - Excelente"/>
    <s v="4 - Bom"/>
    <s v="5 - Excelente"/>
    <x v="1"/>
    <m/>
    <m/>
    <s v=""/>
  </r>
  <r>
    <n v="967"/>
    <d v="2022-11-24T12:16:50"/>
    <d v="2022-11-24T12:18:51"/>
    <s v="anonymous"/>
    <m/>
    <x v="0"/>
    <x v="0"/>
    <s v="4 - Bom"/>
    <s v="4 - Bom"/>
    <s v="4 - Bom"/>
    <s v="4 - Bom"/>
    <s v="3 - Regular"/>
    <s v="4 - Bom"/>
    <x v="3"/>
    <s v="o projudi este ano está muito ruim. questão de acesso, de tempo para movimentação, falta de atualização do software de assinatura "/>
    <s v="Projudi"/>
    <s v="Comentário  967: _x000a_o projudi este ano está muito ruim. questão de acesso, de tempo para movimentação, falta de atualização do software de assinatura _x000a_* Nota Geral: 4 - Bom | Perfil: Magistrada ou magistrado | Lotação: Primeiro Grau *"/>
  </r>
  <r>
    <n v="968"/>
    <d v="2022-11-24T12:17:13"/>
    <d v="2022-11-24T12:18:56"/>
    <s v="anonymous"/>
    <m/>
    <x v="1"/>
    <x v="1"/>
    <s v="4 - Bom"/>
    <s v="5 - Excelente"/>
    <s v="5 - Excelente"/>
    <s v="4 - Bom"/>
    <s v="4 - Bom"/>
    <s v="5 - Excelente"/>
    <x v="3"/>
    <m/>
    <m/>
    <s v=""/>
  </r>
  <r>
    <n v="969"/>
    <d v="2022-11-24T12:16:16"/>
    <d v="2022-11-24T12:18:57"/>
    <s v="anonymous"/>
    <m/>
    <x v="3"/>
    <x v="2"/>
    <s v="4 - Bom"/>
    <s v="4 - Bom"/>
    <s v="4 - Bom"/>
    <s v="3 - Regular"/>
    <s v="3 - Regular"/>
    <s v="4 - Bom"/>
    <x v="3"/>
    <s v="Com relação a pergunta 7, cumpre esclarecer que existe um grande problema com as quedas rotineiras do PROJUDI, que atrapalha o andamento do trabalho, por isso a opção foi &quot;REGULAR&quot;. "/>
    <s v="Projudi"/>
    <s v="Comentário  969: _x000a_Com relação a pergunta 7, cumpre esclarecer que existe um grande problema com as quedas rotineiras do PROJUDI, que atrapalha o andamento do trabalho, por isso a opção foi &quot;REGULAR&quot;. _x000a_* Nota Geral: 4 - Bom | Perfil: Servidora ou servidor ocupante de cargo em comissão | Lotação: Segundo Grau *"/>
  </r>
  <r>
    <n v="970"/>
    <d v="2022-11-24T12:18:10"/>
    <d v="2022-11-24T12:18:58"/>
    <s v="anonymous"/>
    <m/>
    <x v="2"/>
    <x v="1"/>
    <s v="5 - Excelente"/>
    <s v="5 - Excelente"/>
    <s v="4 - Bom"/>
    <s v="5 - Excelente"/>
    <s v="5 - Excelente"/>
    <s v="5 - Excelente"/>
    <x v="1"/>
    <m/>
    <m/>
    <s v=""/>
  </r>
  <r>
    <n v="971"/>
    <d v="2022-11-24T12:15:57"/>
    <d v="2022-11-24T12:19:10"/>
    <s v="anonymous"/>
    <m/>
    <x v="1"/>
    <x v="0"/>
    <s v="5 - Excelente"/>
    <s v="5 - Excelente"/>
    <s v="5 - Excelente"/>
    <s v="5 - Excelente"/>
    <s v="5 - Excelente"/>
    <s v="5 - Excelente"/>
    <x v="1"/>
    <m/>
    <m/>
    <s v=""/>
  </r>
  <r>
    <n v="972"/>
    <d v="2022-11-24T12:17:55"/>
    <d v="2022-11-24T12:19:17"/>
    <s v="anonymous"/>
    <m/>
    <x v="3"/>
    <x v="0"/>
    <s v="5 - Excelente"/>
    <s v="5 - Excelente"/>
    <s v="5 - Excelente"/>
    <s v="5 - Excelente"/>
    <s v="5 - Excelente"/>
    <s v="5 - Excelente"/>
    <x v="1"/>
    <m/>
    <m/>
    <s v=""/>
  </r>
  <r>
    <n v="973"/>
    <d v="2022-11-24T12:18:44"/>
    <d v="2022-11-24T12:19:18"/>
    <s v="anonymous"/>
    <m/>
    <x v="1"/>
    <x v="0"/>
    <s v="5 - Excelente"/>
    <s v="5 - Excelente"/>
    <s v="5 - Excelente"/>
    <s v="5 - Excelente"/>
    <s v="5 - Excelente"/>
    <s v="5 - Excelente"/>
    <x v="1"/>
    <m/>
    <m/>
    <s v=""/>
  </r>
  <r>
    <n v="974"/>
    <d v="2022-11-24T12:18:46"/>
    <d v="2022-11-24T12:19:21"/>
    <s v="anonymous"/>
    <m/>
    <x v="3"/>
    <x v="0"/>
    <s v="4 - Bom"/>
    <s v="5 - Excelente"/>
    <s v="5 - Excelente"/>
    <s v="4 - Bom"/>
    <s v="4 - Bom"/>
    <s v="5 - Excelente"/>
    <x v="1"/>
    <m/>
    <m/>
    <s v=""/>
  </r>
  <r>
    <n v="975"/>
    <d v="2022-11-24T12:18:20"/>
    <d v="2022-11-24T12:19:23"/>
    <s v="anonymous"/>
    <m/>
    <x v="3"/>
    <x v="0"/>
    <s v="4 - Bom"/>
    <s v="4 - Bom"/>
    <s v="4 - Bom"/>
    <s v="4 - Bom"/>
    <s v="4 - Bom"/>
    <s v="4 - Bom"/>
    <x v="3"/>
    <m/>
    <m/>
    <s v=""/>
  </r>
  <r>
    <n v="976"/>
    <d v="2022-11-24T12:18:06"/>
    <d v="2022-11-24T12:19:31"/>
    <s v="anonymous"/>
    <m/>
    <x v="3"/>
    <x v="0"/>
    <s v="5 - Excelente"/>
    <s v="5 - Excelente"/>
    <s v="4 - Bom"/>
    <s v="4 - Bom"/>
    <s v="4 - Bom"/>
    <s v="5 - Excelente"/>
    <x v="1"/>
    <m/>
    <m/>
    <s v=""/>
  </r>
  <r>
    <n v="977"/>
    <d v="2022-11-24T12:18:58"/>
    <d v="2022-11-24T12:19:31"/>
    <s v="anonymous"/>
    <m/>
    <x v="3"/>
    <x v="0"/>
    <s v="5 - Excelente"/>
    <s v="4 - Bom"/>
    <s v="4 - Bom"/>
    <s v="4 - Bom"/>
    <s v="5 - Excelente"/>
    <s v="5 - Excelente"/>
    <x v="1"/>
    <m/>
    <m/>
    <s v=""/>
  </r>
  <r>
    <n v="978"/>
    <d v="2022-11-24T12:14:42"/>
    <d v="2022-11-24T12:19:34"/>
    <s v="anonymous"/>
    <m/>
    <x v="1"/>
    <x v="0"/>
    <s v="5 - Excelente"/>
    <s v="4 - Bom"/>
    <s v="4 - Bom"/>
    <s v="4 - Bom"/>
    <s v="4 - Bom"/>
    <s v="5 - Excelente"/>
    <x v="3"/>
    <s v="Sugiro a inclusão de um mapa ou outro instrumento dos serviços disponibilizados no SIGA, pois frequentemente temos dificuldade em identificar em qual &quot;aba&quot; está determinado serviço ou sistema. _x000a__x000a_Aproveito a oportunidade para elogiar os servidores Rodrigo Pozzebon e Luiz Henrique Zibetti pela presteza, agilidade, disponibilidade, qualidade e cordialidade nos atendimentos prestados para auxiliar os servidores da Comarca de Pato Branco. "/>
    <s v="Atendimentos | Elogios"/>
    <s v="Comentário  978: _x000a_Sugiro a inclusão de um mapa ou outro instrumento dos serviços disponibilizados no SIGA, pois frequentemente temos dificuldade em identificar em qual &quot;aba&quot; está determinado serviço ou sistema. _x000a__x000a_Aproveito a oportunidade para elogiar os servidores Rodrigo Pozzebon e Luiz Henrique Zibetti pela presteza, agilidade, disponibilidade, qualidade e cordialidade nos atendimentos prestados para auxiliar os servidores da Comarca de Pato Branco. _x000a_* Nota Geral: 4 - Bom | Perfil: Servidora concursada ou servidor concursado | Lotação: Primeiro Grau *"/>
  </r>
  <r>
    <n v="979"/>
    <d v="2022-11-24T12:18:42"/>
    <d v="2022-11-24T12:19:42"/>
    <s v="anonymous"/>
    <m/>
    <x v="3"/>
    <x v="0"/>
    <s v="4 - Bom"/>
    <s v="4 - Bom"/>
    <s v="5 - Excelente"/>
    <s v="4 - Bom"/>
    <s v="4 - Bom"/>
    <s v="5 - Excelente"/>
    <x v="3"/>
    <m/>
    <m/>
    <s v=""/>
  </r>
  <r>
    <n v="980"/>
    <d v="2022-11-24T12:19:12"/>
    <d v="2022-11-24T12:19:47"/>
    <s v="anonymous"/>
    <m/>
    <x v="3"/>
    <x v="2"/>
    <s v="5 - Excelente"/>
    <s v="5 - Excelente"/>
    <s v="5 - Excelente"/>
    <s v="3 - Regular"/>
    <s v="3 - Regular"/>
    <s v="5 - Excelente"/>
    <x v="1"/>
    <m/>
    <m/>
    <s v=""/>
  </r>
  <r>
    <n v="981"/>
    <d v="2022-11-24T12:16:26"/>
    <d v="2022-11-24T12:19:55"/>
    <s v="anonymous"/>
    <m/>
    <x v="3"/>
    <x v="0"/>
    <s v="5 - Excelente"/>
    <s v="5 - Excelente"/>
    <s v="5 - Excelente"/>
    <s v="0 - Não se aplica ou desconheço"/>
    <s v="5 - Excelente"/>
    <s v="5 - Excelente"/>
    <x v="1"/>
    <s v="Os serviços prestados são excelentes, não tenho sugestões."/>
    <s v="Elogios"/>
    <s v="Comentário  981: _x000a_Os serviços prestados são excelentes, não tenho sugestões._x000a_* Nota Geral: 5 - Excelente | Perfil: Servidora ou servidor ocupante de cargo em comissão | Lotação: Primeiro Grau *"/>
  </r>
  <r>
    <n v="982"/>
    <d v="2022-11-24T12:19:07"/>
    <d v="2022-11-24T12:19:56"/>
    <s v="anonymous"/>
    <m/>
    <x v="2"/>
    <x v="0"/>
    <s v="4 - Bom"/>
    <s v="4 - Bom"/>
    <s v="4 - Bom"/>
    <s v="3 - Regular"/>
    <s v="4 - Bom"/>
    <s v="4 - Bom"/>
    <x v="3"/>
    <m/>
    <m/>
    <s v=""/>
  </r>
  <r>
    <n v="983"/>
    <d v="2022-11-24T12:18:50"/>
    <d v="2022-11-24T12:19:57"/>
    <s v="anonymous"/>
    <m/>
    <x v="3"/>
    <x v="0"/>
    <s v="2 - Ruim"/>
    <s v="3 - Regular"/>
    <s v="2 - Ruim"/>
    <s v="1 - Péssimo"/>
    <s v="4 - Bom"/>
    <s v="4 - Bom"/>
    <x v="0"/>
    <m/>
    <m/>
    <s v=""/>
  </r>
  <r>
    <n v="984"/>
    <d v="2022-11-24T12:17:44"/>
    <d v="2022-11-24T12:20:00"/>
    <s v="anonymous"/>
    <m/>
    <x v="1"/>
    <x v="0"/>
    <s v="5 - Excelente"/>
    <s v="4 - Bom"/>
    <s v="4 - Bom"/>
    <s v="0 - Não se aplica ou desconheço"/>
    <s v="4 - Bom"/>
    <s v="4 - Bom"/>
    <x v="3"/>
    <m/>
    <m/>
    <s v=""/>
  </r>
  <r>
    <n v="985"/>
    <d v="2022-11-24T12:18:43"/>
    <d v="2022-11-24T12:20:05"/>
    <s v="anonymous"/>
    <m/>
    <x v="3"/>
    <x v="0"/>
    <s v="3 - Regular"/>
    <s v="3 - Regular"/>
    <s v="4 - Bom"/>
    <s v="3 - Regular"/>
    <s v="3 - Regular"/>
    <s v="3 - Regular"/>
    <x v="0"/>
    <m/>
    <m/>
    <s v=""/>
  </r>
  <r>
    <n v="986"/>
    <d v="2022-11-24T12:19:32"/>
    <d v="2022-11-24T12:20:07"/>
    <s v="anonymous"/>
    <m/>
    <x v="1"/>
    <x v="0"/>
    <s v="4 - Bom"/>
    <s v="4 - Bom"/>
    <s v="4 - Bom"/>
    <s v="4 - Bom"/>
    <s v="4 - Bom"/>
    <s v="4 - Bom"/>
    <x v="3"/>
    <m/>
    <m/>
    <s v=""/>
  </r>
  <r>
    <n v="987"/>
    <d v="2022-11-24T12:19:07"/>
    <d v="2022-11-24T12:20:15"/>
    <s v="anonymous"/>
    <m/>
    <x v="2"/>
    <x v="0"/>
    <s v="4 - Bom"/>
    <s v="4 - Bom"/>
    <s v="4 - Bom"/>
    <s v="3 - Regular"/>
    <s v="4 - Bom"/>
    <s v="4 - Bom"/>
    <x v="3"/>
    <m/>
    <m/>
    <s v=""/>
  </r>
  <r>
    <n v="988"/>
    <d v="2022-11-24T12:19:00"/>
    <d v="2022-11-24T12:20:17"/>
    <s v="anonymous"/>
    <m/>
    <x v="1"/>
    <x v="0"/>
    <s v="5 - Excelente"/>
    <s v="5 - Excelente"/>
    <s v="4 - Bom"/>
    <s v="5 - Excelente"/>
    <s v="4 - Bom"/>
    <s v="4 - Bom"/>
    <x v="3"/>
    <m/>
    <m/>
    <s v=""/>
  </r>
  <r>
    <n v="989"/>
    <d v="2022-11-24T12:19:13"/>
    <d v="2022-11-24T12:20:19"/>
    <s v="anonymous"/>
    <m/>
    <x v="3"/>
    <x v="2"/>
    <s v="4 - Bom"/>
    <s v="4 - Bom"/>
    <s v="5 - Excelente"/>
    <s v="4 - Bom"/>
    <s v="5 - Excelente"/>
    <s v="5 - Excelente"/>
    <x v="1"/>
    <m/>
    <m/>
    <s v=""/>
  </r>
  <r>
    <n v="990"/>
    <d v="2022-11-24T12:18:28"/>
    <d v="2022-11-24T12:20:22"/>
    <s v="anonymous"/>
    <m/>
    <x v="3"/>
    <x v="0"/>
    <s v="3 - Regular"/>
    <s v="3 - Regular"/>
    <s v="3 - Regular"/>
    <s v="3 - Regular"/>
    <s v="4 - Bom"/>
    <s v="3 - Regular"/>
    <x v="0"/>
    <m/>
    <m/>
    <s v=""/>
  </r>
  <r>
    <n v="991"/>
    <d v="2022-11-24T12:17:40"/>
    <d v="2022-11-24T12:20:27"/>
    <s v="anonymous"/>
    <m/>
    <x v="1"/>
    <x v="0"/>
    <s v="4 - Bom"/>
    <s v="3 - Regular"/>
    <s v="4 - Bom"/>
    <s v="4 - Bom"/>
    <s v="3 - Regular"/>
    <s v="4 - Bom"/>
    <x v="3"/>
    <s v="Melhorar a comunicação com o usuario"/>
    <s v="Atendimentos"/>
    <s v="Comentário  991: _x000a_Melhorar a comunicação com o usuario_x000a_* Nota Geral: 4 - Bom | Perfil: Servidora concursada ou servidor concursado | Lotação: Primeiro Grau *"/>
  </r>
  <r>
    <n v="992"/>
    <d v="2022-11-24T12:19:19"/>
    <d v="2022-11-24T12:20:30"/>
    <s v="anonymous"/>
    <m/>
    <x v="2"/>
    <x v="0"/>
    <s v="4 - Bom"/>
    <s v="4 - Bom"/>
    <s v="4 - Bom"/>
    <s v="5 - Excelente"/>
    <s v="3 - Regular"/>
    <s v="4 - Bom"/>
    <x v="3"/>
    <s v="Melhorias no Projudi"/>
    <s v="Projudi"/>
    <s v="Comentário  992: _x000a_Melhorias no Projudi_x000a_* Nota Geral: 4 - Bom | Perfil: Estagiária ou estagiário | Lotação: Primeiro Grau *"/>
  </r>
  <r>
    <n v="993"/>
    <d v="2022-11-24T12:20:03"/>
    <d v="2022-11-24T12:20:34"/>
    <s v="anonymous"/>
    <m/>
    <x v="1"/>
    <x v="1"/>
    <s v="5 - Excelente"/>
    <s v="5 - Excelente"/>
    <s v="5 - Excelente"/>
    <s v="4 - Bom"/>
    <s v="5 - Excelente"/>
    <s v="5 - Excelente"/>
    <x v="1"/>
    <m/>
    <m/>
    <s v=""/>
  </r>
  <r>
    <n v="994"/>
    <d v="2022-11-24T12:19:41"/>
    <d v="2022-11-24T12:20:35"/>
    <s v="anonymous"/>
    <m/>
    <x v="1"/>
    <x v="0"/>
    <s v="5 - Excelente"/>
    <s v="4 - Bom"/>
    <s v="5 - Excelente"/>
    <s v="4 - Bom"/>
    <s v="4 - Bom"/>
    <s v="5 - Excelente"/>
    <x v="1"/>
    <m/>
    <m/>
    <s v=""/>
  </r>
  <r>
    <n v="995"/>
    <d v="2022-11-24T12:19:15"/>
    <d v="2022-11-24T12:20:36"/>
    <s v="anonymous"/>
    <m/>
    <x v="1"/>
    <x v="0"/>
    <s v="5 - Excelente"/>
    <s v="5 - Excelente"/>
    <s v="5 - Excelente"/>
    <s v="5 - Excelente"/>
    <s v="5 - Excelente"/>
    <s v="5 - Excelente"/>
    <x v="1"/>
    <m/>
    <m/>
    <s v=""/>
  </r>
  <r>
    <n v="996"/>
    <d v="2022-11-24T12:19:39"/>
    <d v="2022-11-24T12:20:45"/>
    <s v="anonymous"/>
    <m/>
    <x v="1"/>
    <x v="0"/>
    <s v="1 - Péssimo"/>
    <s v="3 - Regular"/>
    <s v="4 - Bom"/>
    <s v="4 - Bom"/>
    <s v="2 - Ruim"/>
    <s v="4 - Bom"/>
    <x v="0"/>
    <m/>
    <m/>
    <s v=""/>
  </r>
  <r>
    <n v="997"/>
    <d v="2022-11-24T12:19:23"/>
    <d v="2022-11-24T12:20:47"/>
    <s v="anonymous"/>
    <m/>
    <x v="1"/>
    <x v="0"/>
    <s v="0 - Não se aplica ou desconheço"/>
    <s v="0 - Não se aplica ou desconheço"/>
    <s v="5 - Excelente"/>
    <s v="4 - Bom"/>
    <s v="4 - Bom"/>
    <s v="4 - Bom"/>
    <x v="3"/>
    <m/>
    <m/>
    <s v=""/>
  </r>
  <r>
    <n v="998"/>
    <d v="2022-11-24T12:20:08"/>
    <d v="2022-11-24T12:20:48"/>
    <s v="anonymous"/>
    <m/>
    <x v="3"/>
    <x v="2"/>
    <s v="5 - Excelente"/>
    <s v="5 - Excelente"/>
    <s v="4 - Bom"/>
    <s v="4 - Bom"/>
    <s v="4 - Bom"/>
    <s v="5 - Excelente"/>
    <x v="1"/>
    <m/>
    <m/>
    <s v=""/>
  </r>
  <r>
    <n v="999"/>
    <d v="2022-11-24T12:19:35"/>
    <d v="2022-11-24T12:20:51"/>
    <s v="anonymous"/>
    <m/>
    <x v="2"/>
    <x v="0"/>
    <s v="5 - Excelente"/>
    <s v="5 - Excelente"/>
    <s v="5 - Excelente"/>
    <s v="5 - Excelente"/>
    <s v="5 - Excelente"/>
    <s v="5 - Excelente"/>
    <x v="1"/>
    <s v="Sem sugestões, o serviço desenvolvido pelo DTIC-TJPR é extremamente perfeito."/>
    <s v="Elogios"/>
    <s v="Comentário  999: _x000a_Sem sugestões, o serviço desenvolvido pelo DTIC-TJPR é extremamente perfeito._x000a_* Nota Geral: 5 - Excelente | Perfil: Estagiária ou estagiário | Lotação: Primeiro Grau *"/>
  </r>
  <r>
    <n v="1000"/>
    <d v="2022-11-24T12:19:31"/>
    <d v="2022-11-24T12:20:52"/>
    <s v="anonymous"/>
    <m/>
    <x v="3"/>
    <x v="0"/>
    <s v="5 - Excelente"/>
    <s v="4 - Bom"/>
    <s v="4 - Bom"/>
    <s v="4 - Bom"/>
    <s v="4 - Bom"/>
    <s v="5 - Excelente"/>
    <x v="3"/>
    <m/>
    <m/>
    <s v=""/>
  </r>
  <r>
    <n v="1001"/>
    <d v="2022-11-24T12:12:34"/>
    <d v="2022-11-24T12:20:52"/>
    <s v="anonymous"/>
    <m/>
    <x v="2"/>
    <x v="0"/>
    <s v="5 - Excelente"/>
    <s v="0 - Não se aplica ou desconheço"/>
    <s v="4 - Bom"/>
    <s v="5 - Excelente"/>
    <s v="5 - Excelente"/>
    <s v="5 - Excelente"/>
    <x v="1"/>
    <m/>
    <m/>
    <s v=""/>
  </r>
  <r>
    <n v="1002"/>
    <d v="2022-11-24T12:20:17"/>
    <d v="2022-11-24T12:20:57"/>
    <s v="anonymous"/>
    <m/>
    <x v="3"/>
    <x v="2"/>
    <s v="4 - Bom"/>
    <s v="5 - Excelente"/>
    <s v="4 - Bom"/>
    <s v="4 - Bom"/>
    <s v="4 - Bom"/>
    <s v="5 - Excelente"/>
    <x v="1"/>
    <m/>
    <m/>
    <s v=""/>
  </r>
  <r>
    <n v="1003"/>
    <d v="2022-11-24T12:16:51"/>
    <d v="2022-11-24T12:20:57"/>
    <s v="anonymous"/>
    <m/>
    <x v="1"/>
    <x v="0"/>
    <s v="4 - Bom"/>
    <s v="4 - Bom"/>
    <s v="5 - Excelente"/>
    <s v="5 - Excelente"/>
    <s v="5 - Excelente"/>
    <s v="4 - Bom"/>
    <x v="3"/>
    <m/>
    <m/>
    <s v=""/>
  </r>
  <r>
    <n v="1004"/>
    <d v="2022-11-24T12:18:25"/>
    <d v="2022-11-24T12:21:02"/>
    <s v="anonymous"/>
    <m/>
    <x v="3"/>
    <x v="0"/>
    <s v="4 - Bom"/>
    <s v="4 - Bom"/>
    <s v="4 - Bom"/>
    <s v="5 - Excelente"/>
    <s v="5 - Excelente"/>
    <s v="4 - Bom"/>
    <x v="3"/>
    <m/>
    <m/>
    <s v=""/>
  </r>
  <r>
    <n v="1005"/>
    <d v="2022-11-24T12:20:24"/>
    <d v="2022-11-24T12:21:06"/>
    <s v="anonymous"/>
    <m/>
    <x v="3"/>
    <x v="0"/>
    <s v="4 - Bom"/>
    <s v="4 - Bom"/>
    <s v="4 - Bom"/>
    <s v="4 - Bom"/>
    <s v="4 - Bom"/>
    <s v="4 - Bom"/>
    <x v="3"/>
    <m/>
    <m/>
    <s v=""/>
  </r>
  <r>
    <n v="1006"/>
    <d v="2022-11-24T12:20:04"/>
    <d v="2022-11-24T12:21:06"/>
    <s v="anonymous"/>
    <m/>
    <x v="3"/>
    <x v="2"/>
    <s v="4 - Bom"/>
    <s v="4 - Bom"/>
    <s v="4 - Bom"/>
    <s v="5 - Excelente"/>
    <s v="4 - Bom"/>
    <s v="4 - Bom"/>
    <x v="3"/>
    <m/>
    <m/>
    <s v=""/>
  </r>
  <r>
    <n v="1007"/>
    <d v="2022-11-24T12:20:34"/>
    <d v="2022-11-24T12:21:07"/>
    <s v="anonymous"/>
    <m/>
    <x v="3"/>
    <x v="0"/>
    <s v="5 - Excelente"/>
    <s v="4 - Bom"/>
    <s v="5 - Excelente"/>
    <s v="5 - Excelente"/>
    <s v="5 - Excelente"/>
    <s v="5 - Excelente"/>
    <x v="1"/>
    <m/>
    <m/>
    <s v=""/>
  </r>
  <r>
    <n v="1008"/>
    <d v="2022-11-24T12:19:36"/>
    <d v="2022-11-24T12:21:10"/>
    <s v="anonymous"/>
    <m/>
    <x v="3"/>
    <x v="0"/>
    <s v="4 - Bom"/>
    <s v="4 - Bom"/>
    <s v="4 - Bom"/>
    <s v="4 - Bom"/>
    <s v="4 - Bom"/>
    <s v="5 - Excelente"/>
    <x v="3"/>
    <m/>
    <m/>
    <s v=""/>
  </r>
  <r>
    <n v="1009"/>
    <d v="2022-11-24T12:13:47"/>
    <d v="2022-11-24T12:21:14"/>
    <s v="anonymous"/>
    <m/>
    <x v="1"/>
    <x v="0"/>
    <s v="4 - Bom"/>
    <s v="3 - Regular"/>
    <s v="4 - Bom"/>
    <s v="3 - Regular"/>
    <s v="4 - Bom"/>
    <s v="5 - Excelente"/>
    <x v="1"/>
    <s v="SIGA deve melhorar, para ficar fácil de usar, informar e solicitar algo. _x000a__x000a_A rede com frequência apresenta problemas na Comarca, cai a conexão. _x000a__x000a_Por fim, o Projudi apresenta erros, cai com muita frequência também."/>
    <s v="Atendimentos | Infraestrutura | Projudi"/>
    <s v="Comentário  1009: _x000a_SIGA deve melhorar, para ficar fácil de usar, informar e solicitar algo. _x000a__x000a_A rede com frequência apresenta problemas na Comarca, cai a conexão. _x000a__x000a_Por fim, o Projudi apresenta erros, cai com muita frequência também._x000a_* Nota Geral: 5 - Excelente | Perfil: Servidora concursada ou servidor concursado | Lotação: Primeiro Grau *"/>
  </r>
  <r>
    <n v="1010"/>
    <d v="2022-11-24T12:16:43"/>
    <d v="2022-11-24T12:21:15"/>
    <s v="anonymous"/>
    <m/>
    <x v="1"/>
    <x v="2"/>
    <s v="3 - Regular"/>
    <s v="1 - Péssimo"/>
    <s v="4 - Bom"/>
    <s v="5 - Excelente"/>
    <s v="2 - Ruim"/>
    <s v="5 - Excelente"/>
    <x v="0"/>
    <s v="O sistema de busca de jurisprudência PIOROU, quando deveria ser umas das prioridades, já que é o &quot;produto&quot; que é fornecido ao público. Além da funcionalidade de pesquisar por palavras próximas estar inoperante não existe a opção de restringir a pesquisa já feita, como havia no JudWin."/>
    <s v="Sistemas"/>
    <s v="Comentário  1010: _x000a_O sistema de busca de jurisprudência PIOROU, quando deveria ser umas das prioridades, já que é o &quot;produto&quot; que é fornecido ao público. Além da funcionalidade de pesquisar por palavras próximas estar inoperante não existe a opção de restringir a pesquisa já feita, como havia no JudWin._x000a_* Nota Geral: 3 - Regular | Perfil: Servidora concursada ou servidor concursado | Lotação: Segundo Grau *"/>
  </r>
  <r>
    <n v="1011"/>
    <d v="2022-11-24T12:20:31"/>
    <d v="2022-11-24T12:21:21"/>
    <s v="anonymous"/>
    <m/>
    <x v="1"/>
    <x v="0"/>
    <s v="4 - Bom"/>
    <s v="4 - Bom"/>
    <s v="4 - Bom"/>
    <s v="4 - Bom"/>
    <s v="4 - Bom"/>
    <s v="4 - Bom"/>
    <x v="3"/>
    <m/>
    <m/>
    <s v=""/>
  </r>
  <r>
    <n v="1012"/>
    <d v="2022-11-24T12:19:29"/>
    <d v="2022-11-24T12:21:27"/>
    <s v="anonymous"/>
    <m/>
    <x v="2"/>
    <x v="1"/>
    <s v="5 - Excelente"/>
    <s v="0 - Não se aplica ou desconheço"/>
    <s v="5 - Excelente"/>
    <s v="2 - Ruim"/>
    <s v="4 - Bom"/>
    <s v="4 - Bom"/>
    <x v="0"/>
    <m/>
    <m/>
    <s v=""/>
  </r>
  <r>
    <n v="1013"/>
    <d v="2022-11-24T12:20:24"/>
    <d v="2022-11-24T12:21:30"/>
    <s v="anonymous"/>
    <m/>
    <x v="3"/>
    <x v="0"/>
    <s v="4 - Bom"/>
    <s v="4 - Bom"/>
    <s v="5 - Excelente"/>
    <s v="5 - Excelente"/>
    <s v="5 - Excelente"/>
    <s v="5 - Excelente"/>
    <x v="1"/>
    <m/>
    <m/>
    <s v=""/>
  </r>
  <r>
    <n v="1014"/>
    <d v="2022-11-24T12:17:22"/>
    <d v="2022-11-24T12:21:33"/>
    <s v="anonymous"/>
    <m/>
    <x v="2"/>
    <x v="1"/>
    <s v="0 - Não se aplica ou desconheço"/>
    <s v="0 - Não se aplica ou desconheço"/>
    <s v="4 - Bom"/>
    <s v="2 - Ruim"/>
    <s v="4 - Bom"/>
    <s v="3 - Regular"/>
    <x v="0"/>
    <m/>
    <m/>
    <s v=""/>
  </r>
  <r>
    <n v="1015"/>
    <d v="2022-11-24T12:20:09"/>
    <d v="2022-11-24T12:21:45"/>
    <s v="anonymous"/>
    <m/>
    <x v="1"/>
    <x v="0"/>
    <s v="3 - Regular"/>
    <s v="4 - Bom"/>
    <s v="4 - Bom"/>
    <s v="5 - Excelente"/>
    <s v="4 - Bom"/>
    <s v="4 - Bom"/>
    <x v="3"/>
    <m/>
    <m/>
    <s v=""/>
  </r>
  <r>
    <n v="1016"/>
    <d v="2022-11-24T12:16:55"/>
    <d v="2022-11-24T12:21:52"/>
    <s v="anonymous"/>
    <m/>
    <x v="3"/>
    <x v="0"/>
    <s v="5 - Excelente"/>
    <s v="5 - Excelente"/>
    <s v="5 - Excelente"/>
    <s v="5 - Excelente"/>
    <s v="5 - Excelente"/>
    <s v="5 - Excelente"/>
    <x v="1"/>
    <m/>
    <m/>
    <s v=""/>
  </r>
  <r>
    <n v="1017"/>
    <d v="2022-11-24T12:21:06"/>
    <d v="2022-11-24T12:21:58"/>
    <s v="anonymous"/>
    <m/>
    <x v="2"/>
    <x v="0"/>
    <s v="3 - Regular"/>
    <s v="3 - Regular"/>
    <s v="3 - Regular"/>
    <s v="4 - Bom"/>
    <s v="3 - Regular"/>
    <s v="4 - Bom"/>
    <x v="0"/>
    <m/>
    <m/>
    <s v=""/>
  </r>
  <r>
    <n v="1018"/>
    <d v="2022-11-24T12:19:04"/>
    <d v="2022-11-24T12:22:00"/>
    <s v="anonymous"/>
    <m/>
    <x v="2"/>
    <x v="0"/>
    <s v="4 - Bom"/>
    <s v="3 - Regular"/>
    <s v="5 - Excelente"/>
    <s v="4 - Bom"/>
    <s v="3 - Regular"/>
    <s v="4 - Bom"/>
    <x v="3"/>
    <m/>
    <m/>
    <s v=""/>
  </r>
  <r>
    <n v="1019"/>
    <d v="2022-11-24T12:21:17"/>
    <d v="2022-11-24T12:22:01"/>
    <s v="anonymous"/>
    <m/>
    <x v="1"/>
    <x v="0"/>
    <s v="5 - Excelente"/>
    <s v="5 - Excelente"/>
    <s v="5 - Excelente"/>
    <s v="4 - Bom"/>
    <s v="5 - Excelente"/>
    <s v="5 - Excelente"/>
    <x v="1"/>
    <m/>
    <m/>
    <s v=""/>
  </r>
  <r>
    <n v="1020"/>
    <d v="2022-11-24T12:20:16"/>
    <d v="2022-11-24T12:22:02"/>
    <s v="anonymous"/>
    <m/>
    <x v="3"/>
    <x v="0"/>
    <s v="4 - Bom"/>
    <s v="4 - Bom"/>
    <s v="4 - Bom"/>
    <s v="4 - Bom"/>
    <s v="4 - Bom"/>
    <s v="4 - Bom"/>
    <x v="3"/>
    <m/>
    <m/>
    <s v=""/>
  </r>
  <r>
    <n v="1021"/>
    <d v="2022-11-24T12:20:21"/>
    <d v="2022-11-24T12:22:03"/>
    <s v="anonymous"/>
    <m/>
    <x v="3"/>
    <x v="0"/>
    <s v="5 - Excelente"/>
    <s v="5 - Excelente"/>
    <s v="5 - Excelente"/>
    <s v="5 - Excelente"/>
    <s v="5 - Excelente"/>
    <s v="5 - Excelente"/>
    <x v="1"/>
    <m/>
    <m/>
    <s v=""/>
  </r>
  <r>
    <n v="1022"/>
    <d v="2022-11-24T12:21:10"/>
    <d v="2022-11-24T12:22:09"/>
    <s v="anonymous"/>
    <m/>
    <x v="1"/>
    <x v="1"/>
    <s v="5 - Excelente"/>
    <s v="5 - Excelente"/>
    <s v="5 - Excelente"/>
    <s v="5 - Excelente"/>
    <s v="5 - Excelente"/>
    <s v="5 - Excelente"/>
    <x v="1"/>
    <s v="Sempre fui mto bem atendida, nada a reclamar."/>
    <s v="Elogios"/>
    <s v="Comentário  1022: _x000a_Sempre fui mto bem atendida, nada a reclamar._x000a_* Nota Geral: 5 - Excelente | Perfil: Servidora concursada ou servidor concursado | Lotação: Secretaria *"/>
  </r>
  <r>
    <n v="1023"/>
    <d v="2022-11-24T12:20:55"/>
    <d v="2022-11-24T12:22:10"/>
    <s v="anonymous"/>
    <m/>
    <x v="2"/>
    <x v="0"/>
    <s v="2 - Ruim"/>
    <s v="3 - Regular"/>
    <s v="3 - Regular"/>
    <s v="3 - Regular"/>
    <s v="3 - Regular"/>
    <s v="3 - Regular"/>
    <x v="0"/>
    <m/>
    <m/>
    <s v=""/>
  </r>
  <r>
    <n v="1024"/>
    <d v="2022-11-24T12:20:45"/>
    <d v="2022-11-24T12:22:10"/>
    <s v="anonymous"/>
    <m/>
    <x v="1"/>
    <x v="0"/>
    <s v="4 - Bom"/>
    <s v="4 - Bom"/>
    <s v="4 - Bom"/>
    <s v="5 - Excelente"/>
    <s v="1 - Péssimo"/>
    <s v="0 - Não se aplica ou desconheço"/>
    <x v="0"/>
    <s v="Melhora no projudi é imperiosa e urgente."/>
    <s v="Projudi"/>
    <s v="Comentário  1024: _x000a_Melhora no projudi é imperiosa e urgente._x000a_* Nota Geral: 3 - Regular | Perfil: Servidora concursada ou servidor concursado | Lotação: Primeiro Grau *"/>
  </r>
  <r>
    <n v="1025"/>
    <d v="2022-11-24T12:20:43"/>
    <d v="2022-11-24T12:22:15"/>
    <s v="anonymous"/>
    <m/>
    <x v="1"/>
    <x v="0"/>
    <s v="5 - Excelente"/>
    <s v="5 - Excelente"/>
    <s v="5 - Excelente"/>
    <s v="4 - Bom"/>
    <s v="5 - Excelente"/>
    <s v="5 - Excelente"/>
    <x v="1"/>
    <s v="Solicito a liberação de acesso aos dados dos peritos judiciais no CAJU, uma vez que os dados não aparecem mais quando pesquisado, apenas o nome do perito."/>
    <s v="Sistemas"/>
    <s v="Comentário  1025: _x000a_Solicito a liberação de acesso aos dados dos peritos judiciais no CAJU, uma vez que os dados não aparecem mais quando pesquisado, apenas o nome do perito._x000a_* Nota Geral: 5 - Excelente | Perfil: Servidora concursada ou servidor concursado | Lotação: Primeiro Grau *"/>
  </r>
  <r>
    <n v="1026"/>
    <d v="2022-11-24T12:13:59"/>
    <d v="2022-11-24T12:22:20"/>
    <s v="anonymous"/>
    <m/>
    <x v="1"/>
    <x v="0"/>
    <s v="4 - Bom"/>
    <s v="4 - Bom"/>
    <s v="5 - Excelente"/>
    <s v="5 - Excelente"/>
    <s v="4 - Bom"/>
    <s v="4 - Bom"/>
    <x v="3"/>
    <m/>
    <m/>
    <s v=""/>
  </r>
  <r>
    <n v="1027"/>
    <d v="2022-11-24T12:14:15"/>
    <d v="2022-11-24T12:22:22"/>
    <s v="anonymous"/>
    <m/>
    <x v="3"/>
    <x v="0"/>
    <s v="5 - Excelente"/>
    <s v="5 - Excelente"/>
    <s v="5 - Excelente"/>
    <s v="5 - Excelente"/>
    <s v="5 - Excelente"/>
    <s v="5 - Excelente"/>
    <x v="1"/>
    <m/>
    <m/>
    <s v=""/>
  </r>
  <r>
    <n v="1028"/>
    <d v="2022-11-24T12:07:38"/>
    <d v="2022-11-24T12:22:26"/>
    <s v="anonymous"/>
    <m/>
    <x v="1"/>
    <x v="1"/>
    <s v="4 - Bom"/>
    <s v="4 - Bom"/>
    <s v="4 - Bom"/>
    <s v="4 - Bom"/>
    <s v="4 - Bom"/>
    <s v="4 - Bom"/>
    <x v="3"/>
    <m/>
    <m/>
    <s v=""/>
  </r>
  <r>
    <n v="1029"/>
    <d v="2022-11-24T12:20:42"/>
    <d v="2022-11-24T12:22:26"/>
    <s v="anonymous"/>
    <m/>
    <x v="1"/>
    <x v="2"/>
    <s v="5 - Excelente"/>
    <s v="4 - Bom"/>
    <s v="4 - Bom"/>
    <s v="5 - Excelente"/>
    <s v="4 - Bom"/>
    <s v="5 - Excelente"/>
    <x v="1"/>
    <s v="Melhorias.no login/acesso para trabalho em homeoffice. "/>
    <s v="Atendimentos"/>
    <s v="Comentário  1029: _x000a_Melhorias.no login/acesso para trabalho em homeoffice. _x000a_* Nota Geral: 5 - Excelente | Perfil: Servidora concursada ou servidor concursado | Lotação: Segundo Grau *"/>
  </r>
  <r>
    <n v="1030"/>
    <d v="2022-11-24T12:15:47"/>
    <d v="2022-11-24T12:22:30"/>
    <s v="anonymous"/>
    <m/>
    <x v="1"/>
    <x v="0"/>
    <s v="4 - Bom"/>
    <s v="4 - Bom"/>
    <s v="4 - Bom"/>
    <s v="0 - Não se aplica ou desconheço"/>
    <s v="4 - Bom"/>
    <s v="5 - Excelente"/>
    <x v="1"/>
    <m/>
    <m/>
    <s v=""/>
  </r>
  <r>
    <n v="1031"/>
    <d v="2022-11-24T12:21:26"/>
    <d v="2022-11-24T12:22:34"/>
    <s v="anonymous"/>
    <m/>
    <x v="3"/>
    <x v="0"/>
    <s v="4 - Bom"/>
    <s v="3 - Regular"/>
    <s v="5 - Excelente"/>
    <s v="0 - Não se aplica ou desconheço"/>
    <s v="5 - Excelente"/>
    <s v="5 - Excelente"/>
    <x v="3"/>
    <m/>
    <m/>
    <s v=""/>
  </r>
  <r>
    <n v="1032"/>
    <d v="2022-11-24T12:20:35"/>
    <d v="2022-11-24T12:22:34"/>
    <s v="anonymous"/>
    <m/>
    <x v="1"/>
    <x v="0"/>
    <s v="5 - Excelente"/>
    <s v="5 - Excelente"/>
    <s v="4 - Bom"/>
    <s v="4 - Bom"/>
    <s v="4 - Bom"/>
    <s v="4 - Bom"/>
    <x v="1"/>
    <m/>
    <m/>
    <s v=""/>
  </r>
  <r>
    <n v="1033"/>
    <d v="2022-11-24T12:21:49"/>
    <d v="2022-11-24T12:22:37"/>
    <s v="anonymous"/>
    <m/>
    <x v="0"/>
    <x v="0"/>
    <s v="5 - Excelente"/>
    <s v="5 - Excelente"/>
    <s v="5 - Excelente"/>
    <s v="5 - Excelente"/>
    <s v="5 - Excelente"/>
    <s v="5 - Excelente"/>
    <x v="1"/>
    <m/>
    <m/>
    <s v=""/>
  </r>
  <r>
    <n v="1034"/>
    <d v="2022-11-24T12:21:50"/>
    <d v="2022-11-24T12:22:45"/>
    <s v="anonymous"/>
    <m/>
    <x v="3"/>
    <x v="0"/>
    <s v="5 - Excelente"/>
    <s v="0 - Não se aplica ou desconheço"/>
    <s v="5 - Excelente"/>
    <s v="5 - Excelente"/>
    <s v="4 - Bom"/>
    <s v="5 - Excelente"/>
    <x v="1"/>
    <m/>
    <m/>
    <s v=""/>
  </r>
  <r>
    <n v="1035"/>
    <d v="2022-11-24T12:21:47"/>
    <d v="2022-11-24T12:22:57"/>
    <s v="anonymous"/>
    <m/>
    <x v="1"/>
    <x v="2"/>
    <s v="5 - Excelente"/>
    <s v="4 - Bom"/>
    <s v="5 - Excelente"/>
    <s v="5 - Excelente"/>
    <s v="5 - Excelente"/>
    <s v="5 - Excelente"/>
    <x v="1"/>
    <m/>
    <m/>
    <s v=""/>
  </r>
  <r>
    <n v="1036"/>
    <d v="2022-11-24T12:20:51"/>
    <d v="2022-11-24T12:22:57"/>
    <s v="anonymous"/>
    <m/>
    <x v="1"/>
    <x v="1"/>
    <s v="2 - Ruim"/>
    <s v="2 - Ruim"/>
    <s v="2 - Ruim"/>
    <s v="2 - Ruim"/>
    <s v="3 - Regular"/>
    <s v="4 - Bom"/>
    <x v="0"/>
    <m/>
    <m/>
    <s v=""/>
  </r>
  <r>
    <n v="1037"/>
    <d v="2022-11-24T12:22:18"/>
    <d v="2022-11-24T12:23:08"/>
    <s v="anonymous"/>
    <m/>
    <x v="1"/>
    <x v="0"/>
    <s v="4 - Bom"/>
    <s v="5 - Excelente"/>
    <s v="5 - Excelente"/>
    <s v="5 - Excelente"/>
    <s v="5 - Excelente"/>
    <s v="5 - Excelente"/>
    <x v="1"/>
    <m/>
    <m/>
    <s v=""/>
  </r>
  <r>
    <n v="1038"/>
    <d v="2022-11-24T12:21:29"/>
    <d v="2022-11-24T12:23:09"/>
    <s v="anonymous"/>
    <m/>
    <x v="1"/>
    <x v="1"/>
    <s v="4 - Bom"/>
    <s v="4 - Bom"/>
    <s v="4 - Bom"/>
    <s v="4 - Bom"/>
    <s v="4 - Bom"/>
    <s v="4 - Bom"/>
    <x v="3"/>
    <m/>
    <m/>
    <s v=""/>
  </r>
  <r>
    <n v="1039"/>
    <d v="2022-11-24T12:22:01"/>
    <d v="2022-11-24T12:23:13"/>
    <s v="anonymous"/>
    <m/>
    <x v="9"/>
    <x v="0"/>
    <s v="4 - Bom"/>
    <s v="5 - Excelente"/>
    <s v="5 - Excelente"/>
    <s v="4 - Bom"/>
    <s v="5 - Excelente"/>
    <s v="5 - Excelente"/>
    <x v="1"/>
    <m/>
    <m/>
    <s v=""/>
  </r>
  <r>
    <n v="1040"/>
    <d v="2022-11-24T12:22:28"/>
    <d v="2022-11-24T12:23:15"/>
    <s v="anonymous"/>
    <m/>
    <x v="1"/>
    <x v="0"/>
    <s v="5 - Excelente"/>
    <s v="5 - Excelente"/>
    <s v="4 - Bom"/>
    <s v="5 - Excelente"/>
    <s v="5 - Excelente"/>
    <s v="5 - Excelente"/>
    <x v="1"/>
    <m/>
    <m/>
    <s v=""/>
  </r>
  <r>
    <n v="1041"/>
    <d v="2022-11-24T12:21:30"/>
    <d v="2022-11-24T12:23:20"/>
    <s v="anonymous"/>
    <m/>
    <x v="0"/>
    <x v="0"/>
    <s v="5 - Excelente"/>
    <s v="4 - Bom"/>
    <s v="4 - Bom"/>
    <s v="5 - Excelente"/>
    <s v="4 - Bom"/>
    <s v="5 - Excelente"/>
    <x v="3"/>
    <s v="É imprescindivel que haja plantão do DTIC"/>
    <s v="Plantão"/>
    <s v="Comentário  1041: _x000a_É imprescindivel que haja plantão do DTIC_x000a_* Nota Geral: 4 - Bom | Perfil: Magistrada ou magistrado | Lotação: Primeiro Grau *"/>
  </r>
  <r>
    <n v="1042"/>
    <d v="2022-11-24T12:22:01"/>
    <d v="2022-11-24T12:23:20"/>
    <s v="anonymous"/>
    <m/>
    <x v="3"/>
    <x v="0"/>
    <s v="4 - Bom"/>
    <s v="0 - Não se aplica ou desconheço"/>
    <s v="0 - Não se aplica ou desconheço"/>
    <s v="4 - Bom"/>
    <s v="4 - Bom"/>
    <s v="0 - Não se aplica ou desconheço"/>
    <x v="3"/>
    <m/>
    <m/>
    <s v=""/>
  </r>
  <r>
    <n v="1043"/>
    <d v="2022-11-24T12:22:34"/>
    <d v="2022-11-24T12:23:31"/>
    <s v="anonymous"/>
    <m/>
    <x v="1"/>
    <x v="0"/>
    <s v="5 - Excelente"/>
    <s v="5 - Excelente"/>
    <s v="5 - Excelente"/>
    <s v="5 - Excelente"/>
    <s v="4 - Bom"/>
    <s v="4 - Bom"/>
    <x v="1"/>
    <m/>
    <m/>
    <s v=""/>
  </r>
  <r>
    <n v="1044"/>
    <d v="2022-11-24T12:22:30"/>
    <d v="2022-11-24T12:23:31"/>
    <s v="anonymous"/>
    <m/>
    <x v="3"/>
    <x v="0"/>
    <s v="0 - Não se aplica ou desconheço"/>
    <s v="4 - Bom"/>
    <s v="4 - Bom"/>
    <s v="0 - Não se aplica ou desconheço"/>
    <s v="3 - Regular"/>
    <s v="3 - Regular"/>
    <x v="0"/>
    <s v="Unificação de sistemas;"/>
    <s v="Sistemas"/>
    <s v="Comentário  1044: _x000a_Unificação de sistemas;_x000a_* Nota Geral: 3 - Regular | Perfil: Servidora ou servidor ocupante de cargo em comissão | Lotação: Primeiro Grau *"/>
  </r>
  <r>
    <n v="1045"/>
    <d v="2022-11-24T12:22:49"/>
    <d v="2022-11-24T12:23:34"/>
    <s v="anonymous"/>
    <m/>
    <x v="2"/>
    <x v="1"/>
    <s v="5 - Excelente"/>
    <s v="5 - Excelente"/>
    <s v="4 - Bom"/>
    <s v="3 - Regular"/>
    <s v="4 - Bom"/>
    <s v="5 - Excelente"/>
    <x v="3"/>
    <m/>
    <m/>
    <s v=""/>
  </r>
  <r>
    <n v="1046"/>
    <d v="2022-11-24T12:11:57"/>
    <d v="2022-11-24T12:23:35"/>
    <s v="anonymous"/>
    <m/>
    <x v="1"/>
    <x v="1"/>
    <s v="2 - Ruim"/>
    <s v="2 - Ruim"/>
    <s v="4 - Bom"/>
    <s v="4 - Bom"/>
    <s v="3 - Regular"/>
    <s v="4 - Bom"/>
    <x v="3"/>
    <s v="O sistema SIGA deve ser mais intuitivo e fácil para acessar, o acesso deve ficar em uma área mais destacada. _x000a__x000a_O layout da página do TJ deve ser também mais facilitado, com acesso aos canais de comunicação e telefones de contato com maior clareza. Muitos advogados ligam pedindo informações s nem nós servidores conseguimos._x000a__x000a_Os serviços referentes aos sistemas poderiam ser integrados em uma única plataforma: _x000a_a) projudi integrado com sistemas tribunais superiores; _x000a_b) hermes com sistema do TCE e Governo; _x000a_c) sistema de cálculo de aposentadoria informatizado, esses são alguns exemplos."/>
    <s v="Atendimentos | Sistemas"/>
    <s v="Comentário  1046: _x000a_O sistema SIGA deve ser mais intuitivo e fácil para acessar, o acesso deve ficar em uma área mais destacada. _x000a__x000a_O layout da página do TJ deve ser também mais facilitado, com acesso aos canais de comunicação e telefones de contato com maior clareza. Muitos advogados ligam pedindo informações s nem nós servidores conseguimos._x000a__x000a_Os serviços referentes aos sistemas poderiam ser integrados em uma única plataforma: _x000a_a) projudi integrado com sistemas tribunais superiores; _x000a_b) hermes com sistema do TCE e Governo; _x000a_c) sistema de cálculo de aposentadoria informatizado, esses são alguns exemplos._x000a_* Nota Geral: 4 - Bom | Perfil: Servidora concursada ou servidor concursado | Lotação: Secretaria *"/>
  </r>
  <r>
    <n v="1047"/>
    <d v="2022-11-24T12:21:52"/>
    <d v="2022-11-24T12:23:35"/>
    <s v="anonymous"/>
    <m/>
    <x v="1"/>
    <x v="0"/>
    <s v="5 - Excelente"/>
    <s v="4 - Bom"/>
    <s v="4 - Bom"/>
    <s v="2 - Ruim"/>
    <s v="3 - Regular"/>
    <s v="5 - Excelente"/>
    <x v="3"/>
    <m/>
    <m/>
    <s v=""/>
  </r>
  <r>
    <n v="1048"/>
    <d v="2022-11-24T12:22:50"/>
    <d v="2022-11-24T12:23:37"/>
    <s v="anonymous"/>
    <m/>
    <x v="3"/>
    <x v="0"/>
    <s v="4 - Bom"/>
    <s v="4 - Bom"/>
    <s v="5 - Excelente"/>
    <s v="4 - Bom"/>
    <s v="4 - Bom"/>
    <s v="4 - Bom"/>
    <x v="3"/>
    <m/>
    <m/>
    <s v=""/>
  </r>
  <r>
    <n v="1049"/>
    <d v="2022-11-24T12:21:26"/>
    <d v="2022-11-24T12:23:39"/>
    <s v="anonymous"/>
    <m/>
    <x v="4"/>
    <x v="0"/>
    <s v="5 - Excelente"/>
    <s v="3 - Regular"/>
    <s v="5 - Excelente"/>
    <s v="5 - Excelente"/>
    <s v="4 - Bom"/>
    <s v="5 - Excelente"/>
    <x v="1"/>
    <s v="Demonstração de vídeo aulas para explicação das funcionalidades dos sistemas. Divulgar de forma mais efetiva que atinja todos os servidores."/>
    <s v="Atendimentos"/>
    <s v="Comentário  1049: _x000a_Demonstração de vídeo aulas para explicação das funcionalidades dos sistemas. Divulgar de forma mais efetiva que atinja todos os servidores._x000a_* Nota Geral: 5 - Excelente | Perfil: Serventuário ou foro extrajudicial   | Lotação: Primeiro Grau *"/>
  </r>
  <r>
    <n v="1050"/>
    <d v="2022-11-24T12:22:09"/>
    <d v="2022-11-24T12:23:46"/>
    <s v="anonymous"/>
    <m/>
    <x v="3"/>
    <x v="0"/>
    <s v="5 - Excelente"/>
    <s v="4 - Bom"/>
    <s v="4 - Bom"/>
    <s v="4 - Bom"/>
    <s v="4 - Bom"/>
    <s v="4 - Bom"/>
    <x v="1"/>
    <m/>
    <m/>
    <s v=""/>
  </r>
  <r>
    <n v="1051"/>
    <d v="2022-11-24T12:22:49"/>
    <d v="2022-11-24T12:23:47"/>
    <s v="anonymous"/>
    <m/>
    <x v="1"/>
    <x v="0"/>
    <s v="4 - Bom"/>
    <s v="4 - Bom"/>
    <s v="0 - Não se aplica ou desconheço"/>
    <s v="5 - Excelente"/>
    <s v="4 - Bom"/>
    <s v="4 - Bom"/>
    <x v="1"/>
    <m/>
    <m/>
    <s v=""/>
  </r>
  <r>
    <n v="1052"/>
    <d v="2022-11-24T12:22:31"/>
    <d v="2022-11-24T12:23:49"/>
    <s v="anonymous"/>
    <m/>
    <x v="1"/>
    <x v="2"/>
    <s v="4 - Bom"/>
    <s v="4 - Bom"/>
    <s v="4 - Bom"/>
    <s v="4 - Bom"/>
    <s v="4 - Bom"/>
    <s v="4 - Bom"/>
    <x v="3"/>
    <m/>
    <m/>
    <s v=""/>
  </r>
  <r>
    <n v="1053"/>
    <d v="2022-11-24T12:22:40"/>
    <d v="2022-11-24T12:23:49"/>
    <s v="anonymous"/>
    <m/>
    <x v="1"/>
    <x v="0"/>
    <s v="5 - Excelente"/>
    <s v="5 - Excelente"/>
    <s v="5 - Excelente"/>
    <s v="5 - Excelente"/>
    <s v="5 - Excelente"/>
    <s v="5 - Excelente"/>
    <x v="1"/>
    <s v="melhoria da pesquisa de jurisprudência"/>
    <s v="Sistemas"/>
    <s v="Comentário  1053: _x000a_melhoria da pesquisa de jurisprudência_x000a_* Nota Geral: 5 - Excelente | Perfil: Servidora concursada ou servidor concursado | Lotação: Primeiro Grau *"/>
  </r>
  <r>
    <n v="1054"/>
    <d v="2022-11-24T12:22:37"/>
    <d v="2022-11-24T12:23:51"/>
    <s v="anonymous"/>
    <m/>
    <x v="3"/>
    <x v="0"/>
    <s v="5 - Excelente"/>
    <s v="5 - Excelente"/>
    <s v="5 - Excelente"/>
    <s v="0 - Não se aplica ou desconheço"/>
    <s v="4 - Bom"/>
    <s v="5 - Excelente"/>
    <x v="1"/>
    <m/>
    <m/>
    <s v=""/>
  </r>
  <r>
    <n v="1055"/>
    <d v="2022-11-24T12:20:41"/>
    <d v="2022-11-24T12:23:52"/>
    <s v="anonymous"/>
    <m/>
    <x v="1"/>
    <x v="0"/>
    <s v="5 - Excelente"/>
    <s v="5 - Excelente"/>
    <s v="5 - Excelente"/>
    <s v="5 - Excelente"/>
    <s v="4 - Bom"/>
    <s v="5 - Excelente"/>
    <x v="1"/>
    <s v="No Sistema Uniformizado deveria haver a possibilidade de expedição de todas as guias ao mesmo tempo (contador/escrivão/oficial de justiça). "/>
    <s v="Sistemas"/>
    <s v="Comentário  1055: _x000a_No Sistema Uniformizado deveria haver a possibilidade de expedição de todas as guias ao mesmo tempo (contador/escrivão/oficial de justiça). _x000a_* Nota Geral: 5 - Excelente | Perfil: Servidora concursada ou servidor concursado | Lotação: Primeiro Grau *"/>
  </r>
  <r>
    <n v="1056"/>
    <d v="2022-11-24T12:23:00"/>
    <d v="2022-11-24T12:23:53"/>
    <s v="anonymous"/>
    <m/>
    <x v="1"/>
    <x v="0"/>
    <s v="4 - Bom"/>
    <s v="4 - Bom"/>
    <s v="5 - Excelente"/>
    <s v="4 - Bom"/>
    <s v="5 - Excelente"/>
    <s v="4 - Bom"/>
    <x v="1"/>
    <m/>
    <m/>
    <s v=""/>
  </r>
  <r>
    <n v="1057"/>
    <d v="2022-11-24T12:23:02"/>
    <d v="2022-11-24T12:23:55"/>
    <s v="anonymous"/>
    <m/>
    <x v="1"/>
    <x v="0"/>
    <s v="4 - Bom"/>
    <s v="3 - Regular"/>
    <s v="4 - Bom"/>
    <s v="4 - Bom"/>
    <s v="3 - Regular"/>
    <s v="4 - Bom"/>
    <x v="0"/>
    <m/>
    <m/>
    <s v=""/>
  </r>
  <r>
    <n v="1058"/>
    <d v="2022-11-24T12:21:47"/>
    <d v="2022-11-24T12:24:07"/>
    <s v="anonymous"/>
    <m/>
    <x v="2"/>
    <x v="1"/>
    <s v="4 - Bom"/>
    <s v="4 - Bom"/>
    <s v="4 - Bom"/>
    <s v="4 - Bom"/>
    <s v="4 - Bom"/>
    <s v="4 - Bom"/>
    <x v="3"/>
    <m/>
    <m/>
    <s v=""/>
  </r>
  <r>
    <n v="1059"/>
    <d v="2022-11-24T12:23:09"/>
    <d v="2022-11-24T12:24:09"/>
    <s v="anonymous"/>
    <m/>
    <x v="2"/>
    <x v="1"/>
    <s v="5 - Excelente"/>
    <s v="5 - Excelente"/>
    <s v="5 - Excelente"/>
    <s v="5 - Excelente"/>
    <s v="5 - Excelente"/>
    <s v="5 - Excelente"/>
    <x v="1"/>
    <m/>
    <m/>
    <s v=""/>
  </r>
  <r>
    <n v="1060"/>
    <d v="2022-11-24T12:21:56"/>
    <d v="2022-11-24T12:24:09"/>
    <s v="anonymous"/>
    <m/>
    <x v="2"/>
    <x v="1"/>
    <s v="3 - Regular"/>
    <s v="4 - Bom"/>
    <s v="3 - Regular"/>
    <s v="3 - Regular"/>
    <s v="4 - Bom"/>
    <s v="4 - Bom"/>
    <x v="3"/>
    <m/>
    <m/>
    <s v=""/>
  </r>
  <r>
    <n v="1061"/>
    <d v="2022-11-24T12:22:34"/>
    <d v="2022-11-24T12:24:10"/>
    <s v="anonymous"/>
    <m/>
    <x v="1"/>
    <x v="1"/>
    <s v="5 - Excelente"/>
    <s v="5 - Excelente"/>
    <s v="5 - Excelente"/>
    <s v="5 - Excelente"/>
    <s v="5 - Excelente"/>
    <s v="0 - Não se aplica ou desconheço"/>
    <x v="1"/>
    <m/>
    <m/>
    <s v=""/>
  </r>
  <r>
    <n v="1062"/>
    <d v="2022-11-24T12:22:24"/>
    <d v="2022-11-24T12:24:12"/>
    <s v="anonymous"/>
    <m/>
    <x v="1"/>
    <x v="0"/>
    <s v="5 - Excelente"/>
    <s v="4 - Bom"/>
    <s v="4 - Bom"/>
    <s v="4 - Bom"/>
    <s v="5 - Excelente"/>
    <s v="4 - Bom"/>
    <x v="1"/>
    <s v="lguns locais ainda carecem de melhor infraestrutura tecnológica, alguns equipamentos no caso, como impressoras"/>
    <s v="Equipamentos"/>
    <s v="Comentário  1062: _x000a_lguns locais ainda carecem de melhor infraestrutura tecnológica, alguns equipamentos no caso, como impressoras_x000a_* Nota Geral: 5 - Excelente | Perfil: Servidora concursada ou servidor concursado | Lotação: Primeiro Grau *"/>
  </r>
  <r>
    <n v="1063"/>
    <d v="2022-11-24T12:23:12"/>
    <d v="2022-11-24T12:24:12"/>
    <s v="anonymous"/>
    <m/>
    <x v="1"/>
    <x v="1"/>
    <s v="5 - Excelente"/>
    <s v="5 - Excelente"/>
    <s v="5 - Excelente"/>
    <s v="5 - Excelente"/>
    <s v="5 - Excelente"/>
    <s v="5 - Excelente"/>
    <x v="1"/>
    <m/>
    <m/>
    <s v=""/>
  </r>
  <r>
    <n v="1064"/>
    <d v="2022-11-24T12:23:04"/>
    <d v="2022-11-24T12:24:16"/>
    <s v="anonymous"/>
    <m/>
    <x v="2"/>
    <x v="1"/>
    <s v="0 - Não se aplica ou desconheço"/>
    <s v="0 - Não se aplica ou desconheço"/>
    <s v="5 - Excelente"/>
    <s v="4 - Bom"/>
    <s v="4 - Bom"/>
    <s v="5 - Excelente"/>
    <x v="1"/>
    <m/>
    <m/>
    <s v=""/>
  </r>
  <r>
    <n v="1065"/>
    <d v="2022-11-24T12:23:23"/>
    <d v="2022-11-24T12:24:25"/>
    <s v="anonymous"/>
    <m/>
    <x v="3"/>
    <x v="0"/>
    <s v="4 - Bom"/>
    <s v="4 - Bom"/>
    <s v="4 - Bom"/>
    <s v="4 - Bom"/>
    <s v="4 - Bom"/>
    <s v="4 - Bom"/>
    <x v="3"/>
    <m/>
    <m/>
    <s v=""/>
  </r>
  <r>
    <n v="1066"/>
    <d v="2022-11-24T12:21:30"/>
    <d v="2022-11-24T12:24:25"/>
    <s v="anonymous"/>
    <m/>
    <x v="1"/>
    <x v="0"/>
    <s v="4 - Bom"/>
    <s v="4 - Bom"/>
    <s v="4 - Bom"/>
    <s v="5 - Excelente"/>
    <s v="4 - Bom"/>
    <s v="4 - Bom"/>
    <x v="3"/>
    <s v="Alguns SIGAs demoram muito para serem atendidos. Tenho SIGAs abertos no mês de abril._x000a_"/>
    <s v="Atendimentos"/>
    <s v="Comentário  1066: _x000a_Alguns SIGAs demoram muito para serem atendidos. Tenho SIGAs abertos no mês de abril._x000a__x000a_* Nota Geral: 4 - Bom | Perfil: Servidora concursada ou servidor concursado | Lotação: Primeiro Grau *"/>
  </r>
  <r>
    <n v="1067"/>
    <d v="2022-11-24T12:22:31"/>
    <d v="2022-11-24T12:24:27"/>
    <s v="anonymous"/>
    <m/>
    <x v="1"/>
    <x v="0"/>
    <s v="4 - Bom"/>
    <s v="4 - Bom"/>
    <s v="5 - Excelente"/>
    <s v="4 - Bom"/>
    <s v="5 - Excelente"/>
    <s v="5 - Excelente"/>
    <x v="3"/>
    <s v="Em relação aos usuários internos nada a pedir no momento, todavia em relação as partes em processo o acesso deveria ser facilitado, considerando que muitos não tem muita intimidade com tecnologia."/>
    <s v="Projudi"/>
    <s v="Comentário  1067: _x000a_Em relação aos usuários internos nada a pedir no momento, todavia em relação as partes em processo o acesso deveria ser facilitado, considerando que muitos não tem muita intimidade com tecnologia._x000a_* Nota Geral: 4 - Bom | Perfil: Servidora concursada ou servidor concursado | Lotação: Primeiro Grau *"/>
  </r>
  <r>
    <n v="1068"/>
    <d v="2022-11-24T12:23:28"/>
    <d v="2022-11-24T12:24:28"/>
    <s v="anonymous"/>
    <m/>
    <x v="1"/>
    <x v="0"/>
    <s v="5 - Excelente"/>
    <s v="0 - Não se aplica ou desconheço"/>
    <s v="5 - Excelente"/>
    <s v="4 - Bom"/>
    <s v="5 - Excelente"/>
    <s v="5 - Excelente"/>
    <x v="1"/>
    <m/>
    <m/>
    <s v=""/>
  </r>
  <r>
    <n v="1069"/>
    <d v="2022-11-24T12:23:22"/>
    <d v="2022-11-24T12:24:30"/>
    <s v="anonymous"/>
    <m/>
    <x v="1"/>
    <x v="0"/>
    <s v="5 - Excelente"/>
    <s v="2 - Ruim"/>
    <s v="4 - Bom"/>
    <s v="4 - Bom"/>
    <s v="5 - Excelente"/>
    <s v="5 - Excelente"/>
    <x v="3"/>
    <m/>
    <m/>
    <s v=""/>
  </r>
  <r>
    <n v="1070"/>
    <d v="2022-11-24T12:21:59"/>
    <d v="2022-11-24T12:24:32"/>
    <s v="anonymous"/>
    <m/>
    <x v="3"/>
    <x v="0"/>
    <s v="5 - Excelente"/>
    <s v="5 - Excelente"/>
    <s v="5 - Excelente"/>
    <s v="5 - Excelente"/>
    <s v="5 - Excelente"/>
    <s v="5 - Excelente"/>
    <x v="1"/>
    <m/>
    <m/>
    <s v=""/>
  </r>
  <r>
    <n v="1071"/>
    <d v="2022-11-24T12:22:59"/>
    <d v="2022-11-24T12:24:33"/>
    <s v="anonymous"/>
    <m/>
    <x v="1"/>
    <x v="0"/>
    <s v="4 - Bom"/>
    <s v="4 - Bom"/>
    <s v="4 - Bom"/>
    <s v="3 - Regular"/>
    <s v="4 - Bom"/>
    <s v="4 - Bom"/>
    <x v="3"/>
    <m/>
    <m/>
    <s v=""/>
  </r>
  <r>
    <n v="1072"/>
    <d v="2022-11-24T12:23:59"/>
    <d v="2022-11-24T12:24:34"/>
    <s v="anonymous"/>
    <m/>
    <x v="1"/>
    <x v="0"/>
    <s v="5 - Excelente"/>
    <s v="5 - Excelente"/>
    <s v="5 - Excelente"/>
    <s v="5 - Excelente"/>
    <s v="5 - Excelente"/>
    <s v="5 - Excelente"/>
    <x v="1"/>
    <m/>
    <m/>
    <s v=""/>
  </r>
  <r>
    <n v="1073"/>
    <d v="2022-11-24T12:19:52"/>
    <d v="2022-11-24T12:24:34"/>
    <s v="anonymous"/>
    <m/>
    <x v="1"/>
    <x v="0"/>
    <s v="4 - Bom"/>
    <s v="4 - Bom"/>
    <s v="3 - Regular"/>
    <s v="5 - Excelente"/>
    <s v="4 - Bom"/>
    <s v="4 - Bom"/>
    <x v="3"/>
    <s v="Precisamos de melhoria no sistema uniformizado. O sistema precisa ser integrado ao Projudi. _x000a_"/>
    <s v="Projudi"/>
    <s v="Comentário  1073: _x000a_Precisamos de melhoria no sistema uniformizado. O sistema precisa ser integrado ao Projudi. _x000a__x000a_* Nota Geral: 4 - Bom | Perfil: Servidora concursada ou servidor concursado | Lotação: Primeiro Grau *"/>
  </r>
  <r>
    <n v="1074"/>
    <d v="2022-11-24T12:23:25"/>
    <d v="2022-11-24T12:24:35"/>
    <s v="anonymous"/>
    <m/>
    <x v="1"/>
    <x v="2"/>
    <s v="3 - Regular"/>
    <s v="3 - Regular"/>
    <s v="3 - Regular"/>
    <s v="4 - Bom"/>
    <s v="3 - Regular"/>
    <s v="3 - Regular"/>
    <x v="0"/>
    <m/>
    <m/>
    <s v=""/>
  </r>
  <r>
    <n v="1075"/>
    <d v="2022-11-24T12:16:07"/>
    <d v="2022-11-24T12:24:38"/>
    <s v="anonymous"/>
    <m/>
    <x v="3"/>
    <x v="0"/>
    <s v="4 - Bom"/>
    <s v="4 - Bom"/>
    <s v="4 - Bom"/>
    <s v="4 - Bom"/>
    <s v="4 - Bom"/>
    <s v="4 - Bom"/>
    <x v="3"/>
    <s v="O Sistema Projudi tem melhorado, mas ainda &quot;trava&quot; ou &quot;cai&quot; com frequência. Acredito que o DTIC, além de aprimorar o Projudi em si, poderia comunicar aos usuários quando essas instabilidades acontecessem, informando o tempo estimado para solução, pois muitas vezes ficamos atualizando o sistema até dar certo, o que, penso, pode até sobrecarregá-lo."/>
    <s v="Projudi"/>
    <s v="Comentário  1075: _x000a_O Sistema Projudi tem melhorado, mas ainda &quot;trava&quot; ou &quot;cai&quot; com frequência. Acredito que o DTIC, além de aprimorar o Projudi em si, poderia comunicar aos usuários quando essas instabilidades acontecessem, informando o tempo estimado para solução, pois muitas vezes ficamos atualizando o sistema até dar certo, o que, penso, pode até sobrecarregá-lo._x000a_* Nota Geral: 4 - Bom | Perfil: Servidora ou servidor ocupante de cargo em comissão | Lotação: Primeiro Grau *"/>
  </r>
  <r>
    <n v="1076"/>
    <d v="2022-11-24T12:23:27"/>
    <d v="2022-11-24T12:24:40"/>
    <s v="anonymous"/>
    <m/>
    <x v="2"/>
    <x v="1"/>
    <s v="5 - Excelente"/>
    <s v="5 - Excelente"/>
    <s v="5 - Excelente"/>
    <s v="4 - Bom"/>
    <s v="4 - Bom"/>
    <s v="5 - Excelente"/>
    <x v="3"/>
    <m/>
    <m/>
    <s v=""/>
  </r>
  <r>
    <n v="1077"/>
    <d v="2022-11-24T12:22:59"/>
    <d v="2022-11-24T12:24:49"/>
    <s v="anonymous"/>
    <m/>
    <x v="1"/>
    <x v="0"/>
    <s v="5 - Excelente"/>
    <s v="5 - Excelente"/>
    <s v="5 - Excelente"/>
    <s v="4 - Bom"/>
    <s v="5 - Excelente"/>
    <s v="5 - Excelente"/>
    <x v="1"/>
    <m/>
    <m/>
    <s v=""/>
  </r>
  <r>
    <n v="1078"/>
    <d v="2022-11-24T12:22:48"/>
    <d v="2022-11-24T12:24:51"/>
    <s v="anonymous"/>
    <m/>
    <x v="1"/>
    <x v="0"/>
    <s v="4 - Bom"/>
    <s v="5 - Excelente"/>
    <s v="5 - Excelente"/>
    <s v="5 - Excelente"/>
    <s v="5 - Excelente"/>
    <s v="5 - Excelente"/>
    <x v="1"/>
    <m/>
    <m/>
    <s v=""/>
  </r>
  <r>
    <n v="1079"/>
    <d v="2022-11-24T12:21:41"/>
    <d v="2022-11-24T12:24:55"/>
    <s v="anonymous"/>
    <m/>
    <x v="1"/>
    <x v="0"/>
    <s v="4 - Bom"/>
    <s v="2 - Ruim"/>
    <s v="4 - Bom"/>
    <s v="4 - Bom"/>
    <s v="4 - Bom"/>
    <s v="4 - Bom"/>
    <x v="3"/>
    <s v="A mudança nos e-mail ficou ruim, antes criávamos tarefas que facilitava,   _x000a__x000a_e o sistema siga não é muito simples e de fácil localização do local certo para fazer o pedido.  "/>
    <s v="Atendimentos"/>
    <s v="Comentário  1079: _x000a_A mudança nos e-mail ficou ruim, antes criávamos tarefas que facilitava,   _x000a__x000a_e o sistema siga não é muito simples e de fácil localização do local certo para fazer o pedido.  _x000a_* Nota Geral: 4 - Bom | Perfil: Servidora concursada ou servidor concursado | Lotação: Primeiro Grau *"/>
  </r>
  <r>
    <n v="1080"/>
    <d v="2022-11-24T12:22:39"/>
    <d v="2022-11-24T12:24:57"/>
    <s v="anonymous"/>
    <m/>
    <x v="7"/>
    <x v="0"/>
    <s v="5 - Excelente"/>
    <s v="5 - Excelente"/>
    <s v="5 - Excelente"/>
    <s v="5 - Excelente"/>
    <s v="3 - Regular"/>
    <s v="5 - Excelente"/>
    <x v="0"/>
    <s v="Projudi apresenta falhas constantes durante o uso."/>
    <s v="Projudi"/>
    <s v="Comentário  1080: _x000a_Projudi apresenta falhas constantes durante o uso._x000a_* Nota Geral: 3 - Regular | Perfil: Servidor Cedido | Lotação: Primeiro Grau *"/>
  </r>
  <r>
    <n v="1081"/>
    <d v="2022-11-24T12:23:48"/>
    <d v="2022-11-24T12:24:58"/>
    <s v="anonymous"/>
    <m/>
    <x v="1"/>
    <x v="0"/>
    <s v="5 - Excelente"/>
    <s v="5 - Excelente"/>
    <s v="4 - Bom"/>
    <s v="4 - Bom"/>
    <s v="5 - Excelente"/>
    <s v="5 - Excelente"/>
    <x v="1"/>
    <m/>
    <m/>
    <s v=""/>
  </r>
  <r>
    <n v="1082"/>
    <d v="2022-11-24T12:24:17"/>
    <d v="2022-11-24T12:24:59"/>
    <s v="anonymous"/>
    <m/>
    <x v="3"/>
    <x v="0"/>
    <s v="4 - Bom"/>
    <s v="4 - Bom"/>
    <s v="4 - Bom"/>
    <s v="4 - Bom"/>
    <s v="4 - Bom"/>
    <s v="4 - Bom"/>
    <x v="3"/>
    <s v="Não há sugestões."/>
    <m/>
    <s v="Comentário  1082: _x000a_Não há sugestões._x000a_* Nota Geral: 4 - Bom | Perfil: Servidora ou servidor ocupante de cargo em comissão | Lotação: Primeiro Grau *"/>
  </r>
  <r>
    <n v="1083"/>
    <d v="2022-11-24T12:23:57"/>
    <d v="2022-11-24T12:25:00"/>
    <s v="anonymous"/>
    <m/>
    <x v="1"/>
    <x v="0"/>
    <s v="5 - Excelente"/>
    <s v="5 - Excelente"/>
    <s v="5 - Excelente"/>
    <s v="5 - Excelente"/>
    <s v="5 - Excelente"/>
    <s v="5 - Excelente"/>
    <x v="1"/>
    <m/>
    <m/>
    <s v=""/>
  </r>
  <r>
    <n v="1084"/>
    <d v="2022-11-24T12:19:32"/>
    <d v="2022-11-24T12:25:01"/>
    <s v="anonymous"/>
    <m/>
    <x v="1"/>
    <x v="0"/>
    <s v="5 - Excelente"/>
    <s v="5 - Excelente"/>
    <s v="4 - Bom"/>
    <s v="5 - Excelente"/>
    <s v="4 - Bom"/>
    <s v="4 - Bom"/>
    <x v="3"/>
    <m/>
    <m/>
    <s v=""/>
  </r>
  <r>
    <n v="1085"/>
    <d v="2022-11-24T12:21:39"/>
    <d v="2022-11-24T12:25:10"/>
    <s v="anonymous"/>
    <m/>
    <x v="1"/>
    <x v="1"/>
    <s v="4 - Bom"/>
    <s v="3 - Regular"/>
    <s v="4 - Bom"/>
    <s v="4 - Bom"/>
    <s v="3 - Regular"/>
    <s v="5 - Excelente"/>
    <x v="3"/>
    <s v="Nos sistemas de comunicação como o mensageiro, e-mail e teams ter opções de listas separadas por área de atuação do servidor para que as mensagens possam ser encaminhadas de forma mais direcionada aos usuários;_x000a__x000a_"/>
    <s v="Sistemas"/>
    <s v="Comentário  1085: _x000a_Nos sistemas de comunicação como o mensageiro, e-mail e teams ter opções de listas separadas por área de atuação do servidor para que as mensagens possam ser encaminhadas de forma mais direcionada aos usuários;_x000a__x000a__x000a_* Nota Geral: 4 - Bom | Perfil: Servidora concursada ou servidor concursado | Lotação: Secretaria *"/>
  </r>
  <r>
    <n v="1086"/>
    <d v="2022-11-24T12:24:18"/>
    <d v="2022-11-24T12:25:10"/>
    <s v="anonymous"/>
    <m/>
    <x v="3"/>
    <x v="0"/>
    <s v="4 - Bom"/>
    <s v="4 - Bom"/>
    <s v="4 - Bom"/>
    <s v="4 - Bom"/>
    <s v="4 - Bom"/>
    <s v="4 - Bom"/>
    <x v="3"/>
    <m/>
    <m/>
    <s v=""/>
  </r>
  <r>
    <n v="1087"/>
    <d v="2022-11-24T12:24:41"/>
    <d v="2022-11-24T12:25:11"/>
    <s v="anonymous"/>
    <m/>
    <x v="3"/>
    <x v="2"/>
    <s v="5 - Excelente"/>
    <s v="5 - Excelente"/>
    <s v="5 - Excelente"/>
    <s v="5 - Excelente"/>
    <s v="5 - Excelente"/>
    <s v="5 - Excelente"/>
    <x v="1"/>
    <m/>
    <m/>
    <s v=""/>
  </r>
  <r>
    <n v="1088"/>
    <d v="2022-11-24T12:24:15"/>
    <d v="2022-11-24T12:25:12"/>
    <s v="anonymous"/>
    <m/>
    <x v="3"/>
    <x v="0"/>
    <s v="5 - Excelente"/>
    <s v="5 - Excelente"/>
    <s v="5 - Excelente"/>
    <s v="5 - Excelente"/>
    <s v="4 - Bom"/>
    <s v="5 - Excelente"/>
    <x v="1"/>
    <m/>
    <m/>
    <s v=""/>
  </r>
  <r>
    <n v="1089"/>
    <d v="2022-11-24T12:21:36"/>
    <d v="2022-11-24T12:25:14"/>
    <s v="anonymous"/>
    <m/>
    <x v="1"/>
    <x v="1"/>
    <s v="3 - Regular"/>
    <s v="3 - Regular"/>
    <s v="3 - Regular"/>
    <s v="0 - Não se aplica ou desconheço"/>
    <s v="3 - Regular"/>
    <s v="2 - Ruim"/>
    <x v="0"/>
    <s v="Sugiro que as orientações para utilização do sistema sejam mais claras."/>
    <s v="Atendimentos"/>
    <s v="Comentário  1089: _x000a_Sugiro que as orientações para utilização do sistema sejam mais claras._x000a_* Nota Geral: 3 - Regular | Perfil: Servidora concursada ou servidor concursado | Lotação: Secretaria *"/>
  </r>
  <r>
    <n v="1090"/>
    <d v="2022-11-24T12:24:35"/>
    <d v="2022-11-24T12:25:14"/>
    <s v="anonymous"/>
    <m/>
    <x v="2"/>
    <x v="2"/>
    <s v="5 - Excelente"/>
    <s v="5 - Excelente"/>
    <s v="5 - Excelente"/>
    <s v="5 - Excelente"/>
    <s v="5 - Excelente"/>
    <s v="5 - Excelente"/>
    <x v="1"/>
    <m/>
    <m/>
    <s v=""/>
  </r>
  <r>
    <n v="1091"/>
    <d v="2022-11-24T12:24:36"/>
    <d v="2022-11-24T12:25:21"/>
    <s v="anonymous"/>
    <m/>
    <x v="1"/>
    <x v="0"/>
    <s v="5 - Excelente"/>
    <s v="5 - Excelente"/>
    <s v="4 - Bom"/>
    <s v="4 - Bom"/>
    <s v="4 - Bom"/>
    <s v="4 - Bom"/>
    <x v="3"/>
    <m/>
    <m/>
    <s v=""/>
  </r>
  <r>
    <n v="1092"/>
    <d v="2022-11-24T12:07:15"/>
    <d v="2022-11-24T12:25:22"/>
    <s v="anonymous"/>
    <m/>
    <x v="2"/>
    <x v="2"/>
    <s v="4 - Bom"/>
    <s v="4 - Bom"/>
    <s v="5 - Excelente"/>
    <s v="5 - Excelente"/>
    <s v="4 - Bom"/>
    <s v="5 - Excelente"/>
    <x v="1"/>
    <s v="São muitos sistemas e fica um pouco difícil e saber por onde começar..."/>
    <s v="Sistemas"/>
    <s v="Comentário  1092: _x000a_São muitos sistemas e fica um pouco difícil e saber por onde começar..._x000a_* Nota Geral: 5 - Excelente | Perfil: Estagiária ou estagiário | Lotação: Segundo Grau *"/>
  </r>
  <r>
    <n v="1093"/>
    <d v="2022-11-24T12:24:11"/>
    <d v="2022-11-24T12:25:24"/>
    <s v="anonymous"/>
    <m/>
    <x v="1"/>
    <x v="0"/>
    <s v="4 - Bom"/>
    <s v="4 - Bom"/>
    <s v="4 - Bom"/>
    <s v="4 - Bom"/>
    <s v="4 - Bom"/>
    <s v="5 - Excelente"/>
    <x v="3"/>
    <s v="Muito bons os serviços prestados."/>
    <s v="Elogios"/>
    <s v="Comentário  1093: _x000a_Muito bons os serviços prestados._x000a_* Nota Geral: 4 - Bom | Perfil: Servidora concursada ou servidor concursado | Lotação: Primeiro Grau *"/>
  </r>
  <r>
    <n v="1094"/>
    <d v="2022-11-24T12:23:38"/>
    <d v="2022-11-24T12:25:29"/>
    <s v="anonymous"/>
    <m/>
    <x v="3"/>
    <x v="0"/>
    <s v="5 - Excelente"/>
    <s v="5 - Excelente"/>
    <s v="5 - Excelente"/>
    <s v="4 - Bom"/>
    <s v="4 - Bom"/>
    <s v="5 - Excelente"/>
    <x v="1"/>
    <m/>
    <m/>
    <s v=""/>
  </r>
  <r>
    <n v="1095"/>
    <d v="2022-11-24T12:22:33"/>
    <d v="2022-11-24T12:25:31"/>
    <s v="anonymous"/>
    <m/>
    <x v="1"/>
    <x v="0"/>
    <s v="4 - Bom"/>
    <s v="0 - Não se aplica ou desconheço"/>
    <s v="4 - Bom"/>
    <s v="4 - Bom"/>
    <s v="4 - Bom"/>
    <s v="5 - Excelente"/>
    <x v="1"/>
    <m/>
    <m/>
    <s v=""/>
  </r>
  <r>
    <n v="1096"/>
    <d v="2022-11-24T12:24:12"/>
    <d v="2022-11-24T12:25:37"/>
    <s v="anonymous"/>
    <m/>
    <x v="2"/>
    <x v="1"/>
    <s v="5 - Excelente"/>
    <s v="4 - Bom"/>
    <s v="5 - Excelente"/>
    <s v="5 - Excelente"/>
    <s v="4 - Bom"/>
    <s v="5 - Excelente"/>
    <x v="1"/>
    <m/>
    <m/>
    <s v=""/>
  </r>
  <r>
    <n v="1097"/>
    <d v="2022-11-24T12:24:30"/>
    <d v="2022-11-24T12:25:38"/>
    <s v="anonymous"/>
    <m/>
    <x v="3"/>
    <x v="0"/>
    <s v="4 - Bom"/>
    <s v="4 - Bom"/>
    <s v="4 - Bom"/>
    <s v="5 - Excelente"/>
    <s v="5 - Excelente"/>
    <s v="4 - Bom"/>
    <x v="3"/>
    <m/>
    <m/>
    <s v=""/>
  </r>
  <r>
    <n v="1098"/>
    <d v="2022-11-24T12:19:58"/>
    <d v="2022-11-24T12:25:40"/>
    <s v="anonymous"/>
    <m/>
    <x v="1"/>
    <x v="2"/>
    <s v="5 - Excelente"/>
    <s v="4 - Bom"/>
    <s v="5 - Excelente"/>
    <s v="5 - Excelente"/>
    <s v="5 - Excelente"/>
    <s v="5 - Excelente"/>
    <x v="1"/>
    <s v="NÃO TENHO SUGESTÕES, MAS ELOGIOS: _x000a_Existem servidores vinculados ao DTIC que são extremamente competentes e dedicados que não medem esforços para resolver o problema e solucionar a demanda, estão sempre bem dispostos e são atenciosos como:_x000a_ João Cazetta Junior e Fabio Rogerio Lamarques. "/>
    <s v="Elogios"/>
    <s v="Comentário  1098: _x000a_NÃO TENHO SUGESTÕES, MAS ELOGIOS: _x000a_Existem servidores vinculados ao DTIC que são extremamente competentes e dedicados que não medem esforços para resolver o problema e solucionar a demanda, estão sempre bem dispostos e são atenciosos como:_x000a_ João Cazetta Junior e Fabio Rogerio Lamarques. _x000a_* Nota Geral: 5 - Excelente | Perfil: Servidora concursada ou servidor concursado | Lotação: Segundo Grau *"/>
  </r>
  <r>
    <n v="1099"/>
    <d v="2022-11-24T12:23:15"/>
    <d v="2022-11-24T12:25:42"/>
    <s v="anonymous"/>
    <m/>
    <x v="1"/>
    <x v="0"/>
    <s v="5 - Excelente"/>
    <s v="4 - Bom"/>
    <s v="4 - Bom"/>
    <s v="5 - Excelente"/>
    <s v="4 - Bom"/>
    <s v="0 - Não se aplica ou desconheço"/>
    <x v="1"/>
    <m/>
    <m/>
    <s v=""/>
  </r>
  <r>
    <n v="1100"/>
    <d v="2022-11-24T12:24:53"/>
    <d v="2022-11-24T12:25:43"/>
    <s v="anonymous"/>
    <m/>
    <x v="3"/>
    <x v="0"/>
    <s v="4 - Bom"/>
    <s v="4 - Bom"/>
    <s v="5 - Excelente"/>
    <s v="4 - Bom"/>
    <s v="4 - Bom"/>
    <s v="5 - Excelente"/>
    <x v="3"/>
    <m/>
    <m/>
    <s v=""/>
  </r>
  <r>
    <n v="1101"/>
    <d v="2022-11-24T12:24:32"/>
    <d v="2022-11-24T12:25:46"/>
    <s v="anonymous"/>
    <m/>
    <x v="1"/>
    <x v="0"/>
    <s v="4 - Bom"/>
    <s v="5 - Excelente"/>
    <s v="5 - Excelente"/>
    <s v="4 - Bom"/>
    <s v="5 - Excelente"/>
    <s v="5 - Excelente"/>
    <x v="1"/>
    <m/>
    <m/>
    <s v=""/>
  </r>
  <r>
    <n v="1102"/>
    <d v="2022-11-24T12:25:25"/>
    <d v="2022-11-24T12:25:47"/>
    <s v="anonymous"/>
    <m/>
    <x v="3"/>
    <x v="0"/>
    <s v="5 - Excelente"/>
    <s v="5 - Excelente"/>
    <s v="5 - Excelente"/>
    <s v="5 - Excelente"/>
    <s v="5 - Excelente"/>
    <s v="5 - Excelente"/>
    <x v="1"/>
    <m/>
    <m/>
    <s v=""/>
  </r>
  <r>
    <n v="1103"/>
    <d v="2022-11-24T12:24:35"/>
    <d v="2022-11-24T12:25:53"/>
    <s v="anonymous"/>
    <m/>
    <x v="3"/>
    <x v="0"/>
    <s v="5 - Excelente"/>
    <s v="5 - Excelente"/>
    <s v="5 - Excelente"/>
    <s v="5 - Excelente"/>
    <s v="5 - Excelente"/>
    <s v="5 - Excelente"/>
    <x v="1"/>
    <m/>
    <m/>
    <s v=""/>
  </r>
  <r>
    <n v="1104"/>
    <d v="2022-11-24T12:22:29"/>
    <d v="2022-11-24T12:25:54"/>
    <s v="anonymous"/>
    <m/>
    <x v="1"/>
    <x v="0"/>
    <s v="5 - Excelente"/>
    <s v="5 - Excelente"/>
    <s v="5 - Excelente"/>
    <s v="5 - Excelente"/>
    <s v="5 - Excelente"/>
    <s v="5 - Excelente"/>
    <x v="1"/>
    <m/>
    <m/>
    <s v=""/>
  </r>
  <r>
    <n v="1105"/>
    <d v="2022-11-24T12:24:17"/>
    <d v="2022-11-24T12:25:55"/>
    <s v="anonymous"/>
    <m/>
    <x v="1"/>
    <x v="1"/>
    <s v="5 - Excelente"/>
    <s v="4 - Bom"/>
    <s v="5 - Excelente"/>
    <s v="5 - Excelente"/>
    <s v="5 - Excelente"/>
    <s v="5 - Excelente"/>
    <x v="1"/>
    <m/>
    <m/>
    <s v=""/>
  </r>
  <r>
    <n v="1106"/>
    <d v="2022-11-24T12:20:57"/>
    <d v="2022-11-24T12:25:57"/>
    <s v="anonymous"/>
    <m/>
    <x v="2"/>
    <x v="1"/>
    <s v="4 - Bom"/>
    <s v="4 - Bom"/>
    <s v="3 - Regular"/>
    <s v="4 - Bom"/>
    <s v="4 - Bom"/>
    <s v="4 - Bom"/>
    <x v="3"/>
    <s v="A NOTIFICAÇÃO SONORA E VISUAL NO Balcão virtual, faria toda diferença na prestação de atendimento, tendo em vista que a ausência de notificação prejudica a celeridade na prestação de atendimento. "/>
    <s v="Atendimentos"/>
    <s v="Comentário  1106: _x000a_A NOTIFICAÇÃO SONORA E VISUAL NO Balcão virtual, faria toda diferença na prestação de atendimento, tendo em vista que a ausência de notificação prejudica a celeridade na prestação de atendimento. _x000a_* Nota Geral: 4 - Bom | Perfil: Estagiária ou estagiário | Lotação: Secretaria *"/>
  </r>
  <r>
    <n v="1107"/>
    <d v="2022-11-24T12:25:04"/>
    <d v="2022-11-24T12:25:57"/>
    <s v="anonymous"/>
    <m/>
    <x v="1"/>
    <x v="2"/>
    <s v="4 - Bom"/>
    <s v="3 - Regular"/>
    <s v="3 - Regular"/>
    <s v="4 - Bom"/>
    <s v="4 - Bom"/>
    <s v="4 - Bom"/>
    <x v="3"/>
    <m/>
    <m/>
    <s v=""/>
  </r>
  <r>
    <n v="1108"/>
    <d v="2022-11-24T12:24:53"/>
    <d v="2022-11-24T12:25:59"/>
    <s v="anonymous"/>
    <m/>
    <x v="1"/>
    <x v="0"/>
    <s v="3 - Regular"/>
    <s v="3 - Regular"/>
    <s v="4 - Bom"/>
    <s v="4 - Bom"/>
    <s v="3 - Regular"/>
    <s v="4 - Bom"/>
    <x v="0"/>
    <m/>
    <m/>
    <s v=""/>
  </r>
  <r>
    <n v="1109"/>
    <d v="2022-11-24T12:24:48"/>
    <d v="2022-11-24T12:26:00"/>
    <s v="anonymous"/>
    <m/>
    <x v="1"/>
    <x v="0"/>
    <s v="4 - Bom"/>
    <s v="4 - Bom"/>
    <s v="4 - Bom"/>
    <s v="4 - Bom"/>
    <s v="4 - Bom"/>
    <s v="0 - Não se aplica ou desconheço"/>
    <x v="3"/>
    <m/>
    <m/>
    <s v=""/>
  </r>
  <r>
    <n v="1110"/>
    <d v="2022-11-24T12:19:02"/>
    <d v="2022-11-24T12:26:02"/>
    <s v="anonymous"/>
    <m/>
    <x v="1"/>
    <x v="0"/>
    <s v="4 - Bom"/>
    <s v="4 - Bom"/>
    <s v="4 - Bom"/>
    <s v="4 - Bom"/>
    <s v="5 - Excelente"/>
    <s v="5 - Excelente"/>
    <x v="3"/>
    <s v="Disponibilizar uma ferramenta para sugestões de mudanças no Projudi. Acredito que os servidores que trabalham com o sistema no dia a dia tem maiores condições de indicarem modificações a fim de otimizar o sistema"/>
    <s v="Projudi"/>
    <s v="Comentário  1110: _x000a_Disponibilizar uma ferramenta para sugestões de mudanças no Projudi. Acredito que os servidores que trabalham com o sistema no dia a dia tem maiores condições de indicarem modificações a fim de otimizar o sistema_x000a_* Nota Geral: 4 - Bom | Perfil: Servidora concursada ou servidor concursado | Lotação: Primeiro Grau *"/>
  </r>
  <r>
    <n v="1111"/>
    <d v="2022-11-24T12:25:18"/>
    <d v="2022-11-24T12:26:02"/>
    <s v="anonymous"/>
    <m/>
    <x v="1"/>
    <x v="0"/>
    <s v="4 - Bom"/>
    <s v="4 - Bom"/>
    <s v="4 - Bom"/>
    <s v="4 - Bom"/>
    <s v="3 - Regular"/>
    <s v="4 - Bom"/>
    <x v="3"/>
    <m/>
    <m/>
    <s v=""/>
  </r>
  <r>
    <n v="1112"/>
    <d v="2022-11-24T12:23:48"/>
    <d v="2022-11-24T12:26:04"/>
    <s v="anonymous"/>
    <m/>
    <x v="3"/>
    <x v="0"/>
    <s v="4 - Bom"/>
    <s v="4 - Bom"/>
    <s v="4 - Bom"/>
    <s v="5 - Excelente"/>
    <s v="4 - Bom"/>
    <s v="5 - Excelente"/>
    <x v="3"/>
    <m/>
    <m/>
    <s v=""/>
  </r>
  <r>
    <n v="1113"/>
    <d v="2022-11-24T12:25:33"/>
    <d v="2022-11-24T12:26:04"/>
    <s v="anonymous"/>
    <m/>
    <x v="3"/>
    <x v="0"/>
    <s v="4 - Bom"/>
    <s v="4 - Bom"/>
    <s v="4 - Bom"/>
    <s v="4 - Bom"/>
    <s v="4 - Bom"/>
    <s v="4 - Bom"/>
    <x v="3"/>
    <m/>
    <m/>
    <s v=""/>
  </r>
  <r>
    <n v="1114"/>
    <d v="2022-11-24T12:24:03"/>
    <d v="2022-11-24T12:26:06"/>
    <s v="anonymous"/>
    <m/>
    <x v="3"/>
    <x v="0"/>
    <s v="5 - Excelente"/>
    <s v="5 - Excelente"/>
    <s v="5 - Excelente"/>
    <s v="5 - Excelente"/>
    <s v="5 - Excelente"/>
    <s v="5 - Excelente"/>
    <x v="1"/>
    <m/>
    <m/>
    <s v=""/>
  </r>
  <r>
    <n v="1115"/>
    <d v="2022-11-24T12:19:17"/>
    <d v="2022-11-24T12:26:08"/>
    <s v="anonymous"/>
    <m/>
    <x v="1"/>
    <x v="0"/>
    <s v="1 - Péssimo"/>
    <s v="1 - Péssimo"/>
    <s v="2 - Ruim"/>
    <s v="1 - Péssimo"/>
    <s v="2 - Ruim"/>
    <s v="3 - Regular"/>
    <x v="4"/>
    <s v="1. Melhorar o atendimento ao usuário. Por vezes abre-se chamados e não são resolvidos._x000a_2. Melhorar as informações prestadas ao usuário. _x000a_3. Melhorar os sistemas oferecidos ao usuário._x000a_4. Fazer manuais detalhados de como fazer instalação e uso dos sistemas._x000a_5. Melhorar o suporte técnico. Ninguém aparece para resolver, por mais que já tenhamos aberto chamado. Nem sempre o sistema remoto funciona._x000a_"/>
    <s v="Atendimentos | Sistemas"/>
    <s v="Comentário  1115: _x000a_1. Melhorar o atendimento ao usuário. Por vezes abre-se chamados e não são resolvidos._x000a_2. Melhorar as informações prestadas ao usuário. _x000a_3. Melhorar os sistemas oferecidos ao usuário._x000a_4. Fazer manuais detalhados de como fazer instalação e uso dos sistemas._x000a_5. Melhorar o suporte técnico. Ninguém aparece para resolver, por mais que já tenhamos aberto chamado. Nem sempre o sistema remoto funciona._x000a__x000a_* Nota Geral: 1 - Péssimo | Perfil: Servidora concursada ou servidor concursado | Lotação: Primeiro Grau *"/>
  </r>
  <r>
    <n v="1116"/>
    <d v="2022-11-24T12:25:26"/>
    <d v="2022-11-24T12:26:08"/>
    <s v="anonymous"/>
    <m/>
    <x v="3"/>
    <x v="0"/>
    <s v="4 - Bom"/>
    <s v="4 - Bom"/>
    <s v="4 - Bom"/>
    <s v="4 - Bom"/>
    <s v="4 - Bom"/>
    <s v="4 - Bom"/>
    <x v="3"/>
    <m/>
    <m/>
    <s v=""/>
  </r>
  <r>
    <n v="1117"/>
    <d v="2022-11-24T12:24:20"/>
    <d v="2022-11-24T12:26:17"/>
    <s v="anonymous"/>
    <m/>
    <x v="3"/>
    <x v="2"/>
    <s v="5 - Excelente"/>
    <s v="0 - Não se aplica ou desconheço"/>
    <s v="5 - Excelente"/>
    <s v="5 - Excelente"/>
    <s v="4 - Bom"/>
    <s v="0 - Não se aplica ou desconheço"/>
    <x v="3"/>
    <m/>
    <m/>
    <s v=""/>
  </r>
  <r>
    <n v="1118"/>
    <d v="2022-11-24T12:25:06"/>
    <d v="2022-11-24T12:26:22"/>
    <s v="anonymous"/>
    <m/>
    <x v="2"/>
    <x v="1"/>
    <s v="3 - Regular"/>
    <s v="0 - Não se aplica ou desconheço"/>
    <s v="3 - Regular"/>
    <s v="4 - Bom"/>
    <s v="4 - Bom"/>
    <s v="5 - Excelente"/>
    <x v="3"/>
    <m/>
    <m/>
    <s v=""/>
  </r>
  <r>
    <n v="1119"/>
    <d v="2022-11-24T12:24:25"/>
    <d v="2022-11-24T12:26:23"/>
    <s v="anonymous"/>
    <m/>
    <x v="1"/>
    <x v="0"/>
    <s v="5 - Excelente"/>
    <s v="5 - Excelente"/>
    <s v="5 - Excelente"/>
    <s v="5 - Excelente"/>
    <s v="5 - Excelente"/>
    <s v="5 - Excelente"/>
    <x v="1"/>
    <m/>
    <m/>
    <s v=""/>
  </r>
  <r>
    <n v="1120"/>
    <d v="2022-11-24T12:23:38"/>
    <d v="2022-11-24T12:26:24"/>
    <s v="anonymous"/>
    <m/>
    <x v="1"/>
    <x v="0"/>
    <s v="4 - Bom"/>
    <s v="0 - Não se aplica ou desconheço"/>
    <s v="4 - Bom"/>
    <s v="4 - Bom"/>
    <s v="4 - Bom"/>
    <s v="4 - Bom"/>
    <x v="3"/>
    <s v="Prestar atendimento eventual nos computadores particulares dos Oficiais de Justiça, pois estes servidores utilizam majoritariamente os computadores privados para desempenhar suas tarefas de devolução de mandados."/>
    <s v="Atendimentos"/>
    <s v="Comentário  1120: _x000a_Prestar atendimento eventual nos computadores particulares dos Oficiais de Justiça, pois estes servidores utilizam majoritariamente os computadores privados para desempenhar suas tarefas de devolução de mandados._x000a_* Nota Geral: 4 - Bom | Perfil: Servidora concursada ou servidor concursado | Lotação: Primeiro Grau *"/>
  </r>
  <r>
    <n v="1121"/>
    <d v="2022-11-24T12:25:14"/>
    <d v="2022-11-24T12:26:26"/>
    <s v="anonymous"/>
    <m/>
    <x v="1"/>
    <x v="0"/>
    <s v="4 - Bom"/>
    <s v="0 - Não se aplica ou desconheço"/>
    <s v="5 - Excelente"/>
    <s v="4 - Bom"/>
    <s v="3 - Regular"/>
    <s v="5 - Excelente"/>
    <x v="1"/>
    <m/>
    <m/>
    <s v=""/>
  </r>
  <r>
    <n v="1122"/>
    <d v="2022-11-24T12:24:51"/>
    <d v="2022-11-24T12:26:30"/>
    <s v="anonymous"/>
    <m/>
    <x v="1"/>
    <x v="0"/>
    <s v="0 - Não se aplica ou desconheço"/>
    <s v="0 - Não se aplica ou desconheço"/>
    <s v="3 - Regular"/>
    <s v="4 - Bom"/>
    <s v="3 - Regular"/>
    <s v="3 - Regular"/>
    <x v="0"/>
    <m/>
    <m/>
    <s v=""/>
  </r>
  <r>
    <n v="1123"/>
    <d v="2022-11-24T12:25:41"/>
    <d v="2022-11-24T12:26:37"/>
    <s v="anonymous"/>
    <m/>
    <x v="1"/>
    <x v="1"/>
    <s v="4 - Bom"/>
    <s v="3 - Regular"/>
    <s v="4 - Bom"/>
    <s v="5 - Excelente"/>
    <s v="0 - Não se aplica ou desconheço"/>
    <s v="4 - Bom"/>
    <x v="3"/>
    <m/>
    <m/>
    <s v=""/>
  </r>
  <r>
    <n v="1124"/>
    <d v="2022-11-24T12:24:41"/>
    <d v="2022-11-24T12:26:38"/>
    <s v="anonymous"/>
    <m/>
    <x v="1"/>
    <x v="0"/>
    <s v="5 - Excelente"/>
    <s v="5 - Excelente"/>
    <s v="5 - Excelente"/>
    <s v="5 - Excelente"/>
    <s v="5 - Excelente"/>
    <s v="5 - Excelente"/>
    <x v="1"/>
    <m/>
    <m/>
    <s v=""/>
  </r>
  <r>
    <n v="1125"/>
    <d v="2022-11-24T12:25:35"/>
    <d v="2022-11-24T12:26:39"/>
    <s v="anonymous"/>
    <m/>
    <x v="3"/>
    <x v="2"/>
    <s v="4 - Bom"/>
    <s v="4 - Bom"/>
    <s v="5 - Excelente"/>
    <s v="4 - Bom"/>
    <s v="4 - Bom"/>
    <s v="4 - Bom"/>
    <x v="3"/>
    <m/>
    <m/>
    <s v=""/>
  </r>
  <r>
    <n v="1126"/>
    <d v="2022-11-24T12:25:49"/>
    <d v="2022-11-24T12:26:40"/>
    <s v="anonymous"/>
    <m/>
    <x v="1"/>
    <x v="0"/>
    <s v="5 - Excelente"/>
    <s v="5 - Excelente"/>
    <s v="5 - Excelente"/>
    <s v="5 - Excelente"/>
    <s v="5 - Excelente"/>
    <s v="5 - Excelente"/>
    <x v="1"/>
    <m/>
    <m/>
    <s v=""/>
  </r>
  <r>
    <n v="1127"/>
    <d v="2022-11-24T12:26:00"/>
    <d v="2022-11-24T12:26:41"/>
    <s v="anonymous"/>
    <m/>
    <x v="2"/>
    <x v="0"/>
    <s v="5 - Excelente"/>
    <s v="5 - Excelente"/>
    <s v="5 - Excelente"/>
    <s v="5 - Excelente"/>
    <s v="5 - Excelente"/>
    <s v="5 - Excelente"/>
    <x v="1"/>
    <m/>
    <m/>
    <s v=""/>
  </r>
  <r>
    <n v="1128"/>
    <d v="2022-11-24T12:26:08"/>
    <d v="2022-11-24T12:26:43"/>
    <s v="anonymous"/>
    <m/>
    <x v="1"/>
    <x v="0"/>
    <s v="4 - Bom"/>
    <s v="4 - Bom"/>
    <s v="4 - Bom"/>
    <s v="5 - Excelente"/>
    <s v="4 - Bom"/>
    <s v="5 - Excelente"/>
    <x v="1"/>
    <m/>
    <m/>
    <s v=""/>
  </r>
  <r>
    <n v="1129"/>
    <d v="2022-11-24T12:25:07"/>
    <d v="2022-11-24T12:26:43"/>
    <s v="anonymous"/>
    <m/>
    <x v="1"/>
    <x v="0"/>
    <s v="5 - Excelente"/>
    <s v="4 - Bom"/>
    <s v="5 - Excelente"/>
    <s v="4 - Bom"/>
    <s v="5 - Excelente"/>
    <s v="4 - Bom"/>
    <x v="1"/>
    <m/>
    <m/>
    <s v=""/>
  </r>
  <r>
    <n v="1130"/>
    <d v="2022-11-24T12:24:15"/>
    <d v="2022-11-24T12:26:48"/>
    <s v="anonymous"/>
    <m/>
    <x v="3"/>
    <x v="0"/>
    <s v="5 - Excelente"/>
    <s v="5 - Excelente"/>
    <s v="5 - Excelente"/>
    <s v="4 - Bom"/>
    <s v="5 - Excelente"/>
    <s v="5 - Excelente"/>
    <x v="1"/>
    <m/>
    <m/>
    <s v=""/>
  </r>
  <r>
    <n v="1131"/>
    <d v="2022-11-24T12:26:02"/>
    <d v="2022-11-24T12:26:49"/>
    <s v="anonymous"/>
    <m/>
    <x v="1"/>
    <x v="0"/>
    <s v="4 - Bom"/>
    <s v="4 - Bom"/>
    <s v="4 - Bom"/>
    <s v="5 - Excelente"/>
    <s v="4 - Bom"/>
    <s v="4 - Bom"/>
    <x v="1"/>
    <m/>
    <m/>
    <s v=""/>
  </r>
  <r>
    <n v="1132"/>
    <d v="2022-11-24T12:23:04"/>
    <d v="2022-11-24T12:26:53"/>
    <s v="anonymous"/>
    <m/>
    <x v="2"/>
    <x v="0"/>
    <s v="5 - Excelente"/>
    <s v="5 - Excelente"/>
    <s v="5 - Excelente"/>
    <s v="5 - Excelente"/>
    <s v="5 - Excelente"/>
    <s v="5 - Excelente"/>
    <x v="1"/>
    <m/>
    <m/>
    <s v=""/>
  </r>
  <r>
    <n v="1133"/>
    <d v="2022-11-24T12:24:35"/>
    <d v="2022-11-24T12:26:55"/>
    <s v="anonymous"/>
    <m/>
    <x v="1"/>
    <x v="0"/>
    <s v="5 - Excelente"/>
    <s v="4 - Bom"/>
    <s v="4 - Bom"/>
    <s v="5 - Excelente"/>
    <s v="3 - Regular"/>
    <s v="0 - Não se aplica ou desconheço"/>
    <x v="3"/>
    <s v="Acredito que seria de grande pertinência a possibilidade de enviar sugestões de melhorias no Sistema Projudi pelos servidores, tendo em vista que são esses que mais utilizam as diversas ferramentas disponíveis e poderiam contribuir na otimização do sistema."/>
    <s v="Projudi"/>
    <s v="Comentário  1133: _x000a_Acredito que seria de grande pertinência a possibilidade de enviar sugestões de melhorias no Sistema Projudi pelos servidores, tendo em vista que são esses que mais utilizam as diversas ferramentas disponíveis e poderiam contribuir na otimização do sistema._x000a_* Nota Geral: 4 - Bom | Perfil: Servidora concursada ou servidor concursado | Lotação: Primeiro Grau *"/>
  </r>
  <r>
    <n v="1134"/>
    <d v="2022-11-24T12:21:49"/>
    <d v="2022-11-24T12:26:55"/>
    <s v="anonymous"/>
    <m/>
    <x v="1"/>
    <x v="0"/>
    <s v="5 - Excelente"/>
    <s v="4 - Bom"/>
    <s v="5 - Excelente"/>
    <s v="2 - Ruim"/>
    <s v="5 - Excelente"/>
    <s v="5 - Excelente"/>
    <x v="3"/>
    <s v="Os juizados especiais que possuem alta demanda de atendimento ao público possuem poucos scanners disponibilizados. Além disso, seria interessante consultar a possibilidade de instalar Wi-Fi nos juizados, pois a maioria das pessoas que busca atendimento não possui créditos para acessar a internet e, portanto, não consegue enviar os documentos necessários para se manifestar ou cadastrar uma inicial. "/>
    <s v="Equipamentos | Infraestrutura"/>
    <s v="Comentário  1134: _x000a_Os juizados especiais que possuem alta demanda de atendimento ao público possuem poucos scanners disponibilizados. Além disso, seria interessante consultar a possibilidade de instalar Wi-Fi nos juizados, pois a maioria das pessoas que busca atendimento não possui créditos para acessar a internet e, portanto, não consegue enviar os documentos necessários para se manifestar ou cadastrar uma inicial. _x000a_* Nota Geral: 4 - Bom | Perfil: Servidora concursada ou servidor concursado | Lotação: Primeiro Grau *"/>
  </r>
  <r>
    <n v="1135"/>
    <d v="2022-11-24T12:25:07"/>
    <d v="2022-11-24T12:26:56"/>
    <s v="anonymous"/>
    <m/>
    <x v="2"/>
    <x v="1"/>
    <s v="5 - Excelente"/>
    <s v="0 - Não se aplica ou desconheço"/>
    <s v="5 - Excelente"/>
    <s v="4 - Bom"/>
    <s v="4 - Bom"/>
    <s v="5 - Excelente"/>
    <x v="1"/>
    <m/>
    <m/>
    <s v=""/>
  </r>
  <r>
    <n v="1136"/>
    <d v="2022-11-24T12:24:48"/>
    <d v="2022-11-24T12:26:57"/>
    <s v="anonymous"/>
    <m/>
    <x v="7"/>
    <x v="1"/>
    <s v="4 - Bom"/>
    <s v="4 - Bom"/>
    <s v="4 - Bom"/>
    <s v="4 - Bom"/>
    <s v="4 - Bom"/>
    <s v="4 - Bom"/>
    <x v="3"/>
    <m/>
    <m/>
    <s v=""/>
  </r>
  <r>
    <n v="1137"/>
    <d v="2022-11-24T12:19:09"/>
    <d v="2022-11-24T12:26:58"/>
    <s v="anonymous"/>
    <m/>
    <x v="1"/>
    <x v="0"/>
    <s v="4 - Bom"/>
    <s v="3 - Regular"/>
    <s v="4 - Bom"/>
    <s v="4 - Bom"/>
    <s v="4 - Bom"/>
    <s v="4 - Bom"/>
    <x v="3"/>
    <s v="Consertar a função &quot;inserir hyperlink&quot; no Sistema Projudi porque faz muita falta!!!_x000a_Verificar o por quê do Sistema Projudi puxar endereços antigos quando da expedição de cartas e não o atual endereço cadastrado em apenas alguns processos."/>
    <s v="Projudi"/>
    <s v="Comentário  1137: _x000a_Consertar a função &quot;inserir hyperlink&quot; no Sistema Projudi porque faz muita falta!!!_x000a_Verificar o por quê do Sistema Projudi puxar endereços antigos quando da expedição de cartas e não o atual endereço cadastrado em apenas alguns processos._x000a_* Nota Geral: 4 - Bom | Perfil: Servidora concursada ou servidor concursado | Lotação: Primeiro Grau *"/>
  </r>
  <r>
    <n v="1138"/>
    <d v="2022-11-24T12:25:36"/>
    <d v="2022-11-24T12:27:04"/>
    <s v="anonymous"/>
    <m/>
    <x v="4"/>
    <x v="0"/>
    <s v="5 - Excelente"/>
    <s v="5 - Excelente"/>
    <s v="5 - Excelente"/>
    <s v="5 - Excelente"/>
    <s v="5 - Excelente"/>
    <s v="5 - Excelente"/>
    <x v="1"/>
    <m/>
    <m/>
    <s v=""/>
  </r>
  <r>
    <n v="1139"/>
    <d v="2022-11-24T12:25:18"/>
    <d v="2022-11-24T12:27:07"/>
    <s v="anonymous"/>
    <m/>
    <x v="2"/>
    <x v="0"/>
    <s v="4 - Bom"/>
    <s v="4 - Bom"/>
    <s v="5 - Excelente"/>
    <s v="4 - Bom"/>
    <s v="4 - Bom"/>
    <s v="4 - Bom"/>
    <x v="3"/>
    <m/>
    <m/>
    <s v=""/>
  </r>
  <r>
    <n v="1140"/>
    <d v="2022-11-24T12:26:40"/>
    <d v="2022-11-24T12:27:15"/>
    <s v="anonymous"/>
    <m/>
    <x v="2"/>
    <x v="0"/>
    <s v="4 - Bom"/>
    <s v="4 - Bom"/>
    <s v="4 - Bom"/>
    <s v="4 - Bom"/>
    <s v="4 - Bom"/>
    <s v="4 - Bom"/>
    <x v="3"/>
    <m/>
    <m/>
    <s v=""/>
  </r>
  <r>
    <n v="1141"/>
    <d v="2022-11-24T12:21:46"/>
    <d v="2022-11-24T12:27:18"/>
    <s v="anonymous"/>
    <m/>
    <x v="1"/>
    <x v="1"/>
    <s v="5 - Excelente"/>
    <s v="3 - Regular"/>
    <s v="5 - Excelente"/>
    <s v="5 - Excelente"/>
    <s v="5 - Excelente"/>
    <s v="5 - Excelente"/>
    <x v="1"/>
    <m/>
    <m/>
    <s v=""/>
  </r>
  <r>
    <n v="1142"/>
    <d v="2022-11-24T12:21:46"/>
    <d v="2022-11-24T12:27:20"/>
    <s v="anonymous"/>
    <m/>
    <x v="1"/>
    <x v="0"/>
    <s v="4 - Bom"/>
    <s v="3 - Regular"/>
    <s v="4 - Bom"/>
    <s v="4 - Bom"/>
    <s v="3 - Regular"/>
    <s v="0 - Não se aplica ou desconheço"/>
    <x v="3"/>
    <s v="Acho extremamente confuso e difícil de acessar o DTIC a partir da rede interna do TJ. _x000a__x000a_O caminho é tão complicado e escondido que é mais fácil jogar &quot;DTIC TJPR&quot; ou &quot;Siga TJPR&quot; no Google que de fato utilizar os caminhos disponibilizados dentro da plataforma._x000a__x000a_ Também, o site do TJ é extremamente confuso e com informações praticamente impossíveis de achar se ninguém te ensinar os pormenores e &quot;macetes&quot;. E isso se dá tanto para usuários internos como para usuários externos. O site do Ministério Público, por exemplo, é muito mais amigável e navegável."/>
    <s v="Sistemas"/>
    <s v="Comentário  1142: _x000a_Acho extremamente confuso e difícil de acessar o DTIC a partir da rede interna do TJ. _x000a__x000a_O caminho é tão complicado e escondido que é mais fácil jogar &quot;DTIC TJPR&quot; ou &quot;Siga TJPR&quot; no Google que de fato utilizar os caminhos disponibilizados dentro da plataforma._x000a__x000a_ Também, o site do TJ é extremamente confuso e com informações praticamente impossíveis de achar se ninguém te ensinar os pormenores e &quot;macetes&quot;. E isso se dá tanto para usuários internos como para usuários externos. O site do Ministério Público, por exemplo, é muito mais amigável e navegável._x000a_* Nota Geral: 4 - Bom | Perfil: Servidora concursada ou servidor concursado | Lotação: Primeiro Grau *"/>
  </r>
  <r>
    <n v="1143"/>
    <d v="2022-11-24T12:18:37"/>
    <d v="2022-11-24T12:27:23"/>
    <s v="anonymous"/>
    <m/>
    <x v="4"/>
    <x v="0"/>
    <s v="4 - Bom"/>
    <s v="4 - Bom"/>
    <s v="5 - Excelente"/>
    <s v="5 - Excelente"/>
    <s v="4 - Bom"/>
    <s v="4 - Bom"/>
    <x v="3"/>
    <s v="Uma vez que atuo em regime de teletrabalho, utilizo infraestrutura tecnológica, sem suporte da área DTIC para saber se estou utilizando da maneira correta. Talvez fosse interessante ter alguma espécie de suporte ou supervisão do equipamento utilizado, até pra não incorrermos em algum erro._x000a__x000a_Quanto aos sistemas de informação, seria aconselhável que alguns sistemas &quot;conversassem&quot;, por exemplo, Projudi e Sistema Uniformizado, pra que as guias de custas fossem geradas automaticamente, no momento em que o débito fosse gerado (ex. oficial cumpriu uma diligência, gera a pendência na conta de custas; foi expedida correspondência, imediatamente gera pendência). Tal facilidade geraria as guias de custas/emissão de boletos sem necessidade do preenchimento manual dos dados. Talvez, pelo menos, que o Sistema Uniformizado copiasse os dados relativos ao processo, tais como nome da parte, cpf, endereço, já seria interessante."/>
    <s v="Atendimentos | Sistemas"/>
    <s v="Comentário  1143: _x000a_Uma vez que atuo em regime de teletrabalho, utilizo infraestrutura tecnológica, sem suporte da área DTIC para saber se estou utilizando da maneira correta. Talvez fosse interessante ter alguma espécie de suporte ou supervisão do equipamento utilizado, até pra não incorrermos em algum erro._x000a__x000a_Quanto aos sistemas de informação, seria aconselhável que alguns sistemas &quot;conversassem&quot;, por exemplo, Projudi e Sistema Uniformizado, pra que as guias de custas fossem geradas automaticamente, no momento em que o débito fosse gerado (ex. oficial cumpriu uma diligência, gera a pendência na conta de custas; foi expedida correspondência, imediatamente gera pendência). Tal facilidade geraria as guias de custas/emissão de boletos sem necessidade do preenchimento manual dos dados. Talvez, pelo menos, que o Sistema Uniformizado copiasse os dados relativos ao processo, tais como nome da parte, cpf, endereço, já seria interessante._x000a_* Nota Geral: 4 - Bom | Perfil: Serventuário ou foro extrajudicial   | Lotação: Primeiro Grau *"/>
  </r>
  <r>
    <n v="1144"/>
    <d v="2022-11-24T12:26:35"/>
    <d v="2022-11-24T12:27:27"/>
    <s v="anonymous"/>
    <m/>
    <x v="1"/>
    <x v="1"/>
    <s v="5 - Excelente"/>
    <s v="5 - Excelente"/>
    <s v="5 - Excelente"/>
    <s v="5 - Excelente"/>
    <s v="5 - Excelente"/>
    <s v="5 - Excelente"/>
    <x v="1"/>
    <m/>
    <m/>
    <s v=""/>
  </r>
  <r>
    <n v="1145"/>
    <d v="2022-11-24T12:24:17"/>
    <d v="2022-11-24T12:27:30"/>
    <s v="anonymous"/>
    <m/>
    <x v="3"/>
    <x v="0"/>
    <s v="3 - Regular"/>
    <s v="3 - Regular"/>
    <s v="3 - Regular"/>
    <s v="2 - Ruim"/>
    <s v="2 - Ruim"/>
    <s v="3 - Regular"/>
    <x v="0"/>
    <s v="_x000a_Há muita instabilidade nos serviços de rede e internet, bem como nos sistemas do TJPR, a exemplo do Projudi, que apresenta muita lentidão, erros e etc. _x000a__x000a_Além disso as impressoras raramente funcionam de forma regular e os a maioria dos computados são antigos e defasados."/>
    <s v="Infraestrutura | Equipamentos | Projudi"/>
    <s v="Comentário  1145: _x000a__x000a_Há muita instabilidade nos serviços de rede e internet, bem como nos sistemas do TJPR, a exemplo do Projudi, que apresenta muita lentidão, erros e etc. _x000a__x000a_Além disso as impressoras raramente funcionam de forma regular e os a maioria dos computados são antigos e defasados._x000a_* Nota Geral: 3 - Regular | Perfil: Servidora ou servidor ocupante de cargo em comissão | Lotação: Primeiro Grau *"/>
  </r>
  <r>
    <n v="1146"/>
    <d v="2022-11-24T12:25:22"/>
    <d v="2022-11-24T12:27:34"/>
    <s v="anonymous"/>
    <m/>
    <x v="1"/>
    <x v="0"/>
    <s v="4 - Bom"/>
    <s v="4 - Bom"/>
    <s v="5 - Excelente"/>
    <s v="3 - Regular"/>
    <s v="4 - Bom"/>
    <s v="4 - Bom"/>
    <x v="3"/>
    <s v="Investir em maquinário tecnológico novo para as comarcas do interior. "/>
    <s v="Equipamentos"/>
    <s v="Comentário  1146: _x000a_Investir em maquinário tecnológico novo para as comarcas do interior. _x000a_* Nota Geral: 4 - Bom | Perfil: Servidora concursada ou servidor concursado | Lotação: Primeiro Grau *"/>
  </r>
  <r>
    <n v="1147"/>
    <d v="2022-11-24T12:26:31"/>
    <d v="2022-11-24T12:27:36"/>
    <s v="anonymous"/>
    <m/>
    <x v="1"/>
    <x v="0"/>
    <s v="4 - Bom"/>
    <s v="3 - Regular"/>
    <s v="2 - Ruim"/>
    <s v="5 - Excelente"/>
    <s v="3 - Regular"/>
    <s v="5 - Excelente"/>
    <x v="0"/>
    <m/>
    <m/>
    <s v=""/>
  </r>
  <r>
    <n v="1148"/>
    <d v="2022-11-24T12:26:34"/>
    <d v="2022-11-24T12:27:40"/>
    <s v="anonymous"/>
    <m/>
    <x v="3"/>
    <x v="0"/>
    <s v="4 - Bom"/>
    <s v="4 - Bom"/>
    <s v="4 - Bom"/>
    <s v="3 - Regular"/>
    <s v="4 - Bom"/>
    <s v="4 - Bom"/>
    <x v="3"/>
    <m/>
    <m/>
    <s v=""/>
  </r>
  <r>
    <n v="1149"/>
    <d v="2022-11-24T12:25:57"/>
    <d v="2022-11-24T12:27:48"/>
    <s v="anonymous"/>
    <m/>
    <x v="1"/>
    <x v="0"/>
    <s v="5 - Excelente"/>
    <s v="5 - Excelente"/>
    <s v="5 - Excelente"/>
    <s v="5 - Excelente"/>
    <s v="5 - Excelente"/>
    <s v="5 - Excelente"/>
    <x v="1"/>
    <s v="Raramente encontro problemas na área de informática e, quando os tenho, prontamente sou atendido."/>
    <s v="Elogios"/>
    <s v="Comentário  1149: _x000a_Raramente encontro problemas na área de informática e, quando os tenho, prontamente sou atendido._x000a_* Nota Geral: 5 - Excelente | Perfil: Servidora concursada ou servidor concursado | Lotação: Primeiro Grau *"/>
  </r>
  <r>
    <n v="1150"/>
    <d v="2022-11-24T12:27:18"/>
    <d v="2022-11-24T12:27:50"/>
    <s v="anonymous"/>
    <m/>
    <x v="1"/>
    <x v="0"/>
    <s v="4 - Bom"/>
    <s v="4 - Bom"/>
    <s v="4 - Bom"/>
    <s v="4 - Bom"/>
    <s v="4 - Bom"/>
    <s v="4 - Bom"/>
    <x v="3"/>
    <m/>
    <m/>
    <s v=""/>
  </r>
  <r>
    <n v="1151"/>
    <d v="2022-11-24T12:26:47"/>
    <d v="2022-11-24T12:27:52"/>
    <s v="anonymous"/>
    <m/>
    <x v="1"/>
    <x v="2"/>
    <s v="5 - Excelente"/>
    <s v="5 - Excelente"/>
    <s v="5 - Excelente"/>
    <s v="4 - Bom"/>
    <s v="4 - Bom"/>
    <s v="5 - Excelente"/>
    <x v="1"/>
    <m/>
    <m/>
    <s v=""/>
  </r>
  <r>
    <n v="1152"/>
    <d v="2022-11-24T12:26:57"/>
    <d v="2022-11-24T12:27:53"/>
    <s v="anonymous"/>
    <m/>
    <x v="1"/>
    <x v="0"/>
    <s v="4 - Bom"/>
    <s v="4 - Bom"/>
    <s v="4 - Bom"/>
    <s v="5 - Excelente"/>
    <s v="4 - Bom"/>
    <s v="4 - Bom"/>
    <x v="3"/>
    <m/>
    <m/>
    <s v=""/>
  </r>
  <r>
    <n v="1153"/>
    <d v="2022-11-24T12:26:17"/>
    <d v="2022-11-24T12:27:55"/>
    <s v="anonymous"/>
    <m/>
    <x v="2"/>
    <x v="1"/>
    <s v="3 - Regular"/>
    <s v="0 - Não se aplica ou desconheço"/>
    <s v="3 - Regular"/>
    <s v="3 - Regular"/>
    <s v="3 - Regular"/>
    <s v="3 - Regular"/>
    <x v="0"/>
    <m/>
    <m/>
    <s v=""/>
  </r>
  <r>
    <n v="1154"/>
    <d v="2022-11-24T12:27:07"/>
    <d v="2022-11-24T12:27:57"/>
    <s v="anonymous"/>
    <m/>
    <x v="1"/>
    <x v="0"/>
    <s v="5 - Excelente"/>
    <s v="5 - Excelente"/>
    <s v="5 - Excelente"/>
    <s v="4 - Bom"/>
    <s v="4 - Bom"/>
    <s v="4 - Bom"/>
    <x v="3"/>
    <m/>
    <m/>
    <s v=""/>
  </r>
  <r>
    <n v="1155"/>
    <d v="2022-11-24T12:27:22"/>
    <d v="2022-11-24T12:27:58"/>
    <s v="anonymous"/>
    <m/>
    <x v="4"/>
    <x v="0"/>
    <s v="5 - Excelente"/>
    <s v="5 - Excelente"/>
    <s v="5 - Excelente"/>
    <s v="0 - Não se aplica ou desconheço"/>
    <s v="5 - Excelente"/>
    <s v="5 - Excelente"/>
    <x v="1"/>
    <m/>
    <m/>
    <s v=""/>
  </r>
  <r>
    <n v="1156"/>
    <d v="2022-11-24T12:26:57"/>
    <d v="2022-11-24T12:27:59"/>
    <s v="anonymous"/>
    <m/>
    <x v="1"/>
    <x v="0"/>
    <s v="4 - Bom"/>
    <s v="3 - Regular"/>
    <s v="5 - Excelente"/>
    <s v="4 - Bom"/>
    <s v="5 - Excelente"/>
    <s v="5 - Excelente"/>
    <x v="1"/>
    <m/>
    <m/>
    <s v=""/>
  </r>
  <r>
    <n v="1157"/>
    <d v="2022-11-24T12:24:29"/>
    <d v="2022-11-24T12:28:01"/>
    <s v="anonymous"/>
    <m/>
    <x v="1"/>
    <x v="0"/>
    <s v="5 - Excelente"/>
    <s v="5 - Excelente"/>
    <s v="4 - Bom"/>
    <s v="3 - Regular"/>
    <s v="4 - Bom"/>
    <s v="5 - Excelente"/>
    <x v="1"/>
    <m/>
    <m/>
    <s v=""/>
  </r>
  <r>
    <n v="1158"/>
    <d v="2022-11-24T12:26:45"/>
    <d v="2022-11-24T12:28:03"/>
    <s v="anonymous"/>
    <m/>
    <x v="1"/>
    <x v="0"/>
    <s v="4 - Bom"/>
    <s v="4 - Bom"/>
    <s v="4 - Bom"/>
    <s v="3 - Regular"/>
    <s v="5 - Excelente"/>
    <s v="4 - Bom"/>
    <x v="3"/>
    <m/>
    <m/>
    <s v=""/>
  </r>
  <r>
    <n v="1159"/>
    <d v="2022-11-24T12:26:47"/>
    <d v="2022-11-24T12:28:06"/>
    <s v="anonymous"/>
    <m/>
    <x v="1"/>
    <x v="0"/>
    <s v="3 - Regular"/>
    <s v="0 - Não se aplica ou desconheço"/>
    <s v="4 - Bom"/>
    <s v="5 - Excelente"/>
    <s v="3 - Regular"/>
    <s v="0 - Não se aplica ou desconheço"/>
    <x v="0"/>
    <m/>
    <m/>
    <s v=""/>
  </r>
  <r>
    <n v="1160"/>
    <d v="2022-11-24T12:22:59"/>
    <d v="2022-11-24T12:28:07"/>
    <s v="anonymous"/>
    <m/>
    <x v="1"/>
    <x v="0"/>
    <s v="4 - Bom"/>
    <s v="4 - Bom"/>
    <s v="4 - Bom"/>
    <s v="5 - Excelente"/>
    <s v="4 - Bom"/>
    <s v="4 - Bom"/>
    <x v="3"/>
    <s v="Sistema Uniformizado poderia &quot;puxar&quot; automaticamente os dados do executado nas Guias de Recolhimento; reposicionamento das abas da página principal (início, recursos humanos, serviços, magistrados, corregedoria, contato) "/>
    <s v="Sistemas"/>
    <s v="Comentário  1160: _x000a_Sistema Uniformizado poderia &quot;puxar&quot; automaticamente os dados do executado nas Guias de Recolhimento; reposicionamento das abas da página principal (início, recursos humanos, serviços, magistrados, corregedoria, contato) _x000a_* Nota Geral: 4 - Bom | Perfil: Servidora concursada ou servidor concursado | Lotação: Primeiro Grau *"/>
  </r>
  <r>
    <n v="1161"/>
    <d v="2022-11-24T12:18:54"/>
    <d v="2022-11-24T12:28:11"/>
    <s v="anonymous"/>
    <m/>
    <x v="1"/>
    <x v="0"/>
    <s v="4 - Bom"/>
    <s v="4 - Bom"/>
    <s v="2 - Ruim"/>
    <s v="4 - Bom"/>
    <s v="4 - Bom"/>
    <s v="4 - Bom"/>
    <x v="3"/>
    <s v="o mensageiro tem que melhorar o sistema de pesquisa para achar login de usuários de uma vara , pois eu digito lotação e comarca e ele só me retorna todos os usuários de todas as varas e não há que eu pedi , então passo muito tempo para encontrar uma maneira de achar os login de uma vara."/>
    <s v="Sistemas"/>
    <s v="Comentário  1161: _x000a_o mensageiro tem que melhorar o sistema de pesquisa para achar login de usuários de uma vara , pois eu digito lotação e comarca e ele só me retorna todos os usuários de todas as varas e não há que eu pedi , então passo muito tempo para encontrar uma maneira de achar os login de uma vara._x000a_* Nota Geral: 4 - Bom | Perfil: Servidora concursada ou servidor concursado | Lotação: Primeiro Grau *"/>
  </r>
  <r>
    <n v="1162"/>
    <d v="2022-11-24T12:27:29"/>
    <d v="2022-11-24T12:28:15"/>
    <s v="anonymous"/>
    <m/>
    <x v="1"/>
    <x v="2"/>
    <s v="4 - Bom"/>
    <s v="4 - Bom"/>
    <s v="5 - Excelente"/>
    <s v="4 - Bom"/>
    <s v="4 - Bom"/>
    <s v="5 - Excelente"/>
    <x v="0"/>
    <m/>
    <m/>
    <s v=""/>
  </r>
  <r>
    <n v="1163"/>
    <d v="2022-11-24T12:27:14"/>
    <d v="2022-11-24T12:28:18"/>
    <s v="anonymous"/>
    <m/>
    <x v="3"/>
    <x v="2"/>
    <s v="5 - Excelente"/>
    <s v="5 - Excelente"/>
    <s v="5 - Excelente"/>
    <s v="5 - Excelente"/>
    <s v="5 - Excelente"/>
    <s v="5 - Excelente"/>
    <x v="1"/>
    <m/>
    <m/>
    <s v=""/>
  </r>
  <r>
    <n v="1164"/>
    <d v="2022-11-24T12:25:54"/>
    <d v="2022-11-24T12:28:18"/>
    <s v="anonymous"/>
    <m/>
    <x v="1"/>
    <x v="0"/>
    <s v="3 - Regular"/>
    <s v="3 - Regular"/>
    <s v="4 - Bom"/>
    <s v="4 - Bom"/>
    <s v="4 - Bom"/>
    <s v="5 - Excelente"/>
    <x v="3"/>
    <s v="Acho o Siga um pouco confuso."/>
    <s v="Atendimentos"/>
    <s v="Comentário  1164: _x000a_Acho o Siga um pouco confuso._x000a_* Nota Geral: 4 - Bom | Perfil: Servidora concursada ou servidor concursado | Lotação: Primeiro Grau *"/>
  </r>
  <r>
    <n v="1165"/>
    <d v="2022-11-24T12:26:59"/>
    <d v="2022-11-24T12:28:23"/>
    <s v="anonymous"/>
    <m/>
    <x v="1"/>
    <x v="2"/>
    <s v="5 - Excelente"/>
    <s v="4 - Bom"/>
    <s v="4 - Bom"/>
    <s v="4 - Bom"/>
    <s v="4 - Bom"/>
    <s v="4 - Bom"/>
    <x v="3"/>
    <m/>
    <m/>
    <s v=""/>
  </r>
  <r>
    <n v="1166"/>
    <d v="2022-11-24T12:27:26"/>
    <d v="2022-11-24T12:28:28"/>
    <s v="anonymous"/>
    <m/>
    <x v="1"/>
    <x v="0"/>
    <s v="4 - Bom"/>
    <s v="4 - Bom"/>
    <s v="4 - Bom"/>
    <s v="4 - Bom"/>
    <s v="4 - Bom"/>
    <s v="4 - Bom"/>
    <x v="3"/>
    <m/>
    <m/>
    <s v=""/>
  </r>
  <r>
    <n v="1167"/>
    <d v="2022-11-24T12:25:04"/>
    <d v="2022-11-24T12:28:34"/>
    <s v="anonymous"/>
    <m/>
    <x v="1"/>
    <x v="0"/>
    <s v="1 - Péssimo"/>
    <s v="3 - Regular"/>
    <s v="3 - Regular"/>
    <s v="5 - Excelente"/>
    <s v="4 - Bom"/>
    <s v="3 - Regular"/>
    <x v="0"/>
    <s v="Criação de fóruns anuais entre servidores da área de informática e servidores utilizadores dos sistemas, para troca de experiência entre as necessidades dentro de cada secretaria e o entendimento acerca da possibilidade ou não de implantação dessas necessidades."/>
    <s v="Diretoria"/>
    <s v="Comentário  1167: _x000a_Criação de fóruns anuais entre servidores da área de informática e servidores utilizadores dos sistemas, para troca de experiência entre as necessidades dentro de cada secretaria e o entendimento acerca da possibilidade ou não de implantação dessas necessidades._x000a_* Nota Geral: 3 - Regular | Perfil: Servidora concursada ou servidor concursado | Lotação: Primeiro Grau *"/>
  </r>
  <r>
    <n v="1168"/>
    <d v="2022-11-24T12:25:25"/>
    <d v="2022-11-24T12:28:36"/>
    <s v="anonymous"/>
    <m/>
    <x v="2"/>
    <x v="0"/>
    <s v="4 - Bom"/>
    <s v="4 - Bom"/>
    <s v="3 - Regular"/>
    <s v="2 - Ruim"/>
    <s v="2 - Ruim"/>
    <s v="4 - Bom"/>
    <x v="3"/>
    <s v="Desenvolver um software mais estável, bem como adicionar mais acessibilidade unindo os programas, principalmente dentro do PROJUDI, pois auxiliaria melhor todos que utilizam."/>
    <s v="Projudi"/>
    <s v="Comentário  1168: _x000a_Desenvolver um software mais estável, bem como adicionar mais acessibilidade unindo os programas, principalmente dentro do PROJUDI, pois auxiliaria melhor todos que utilizam._x000a_* Nota Geral: 4 - Bom | Perfil: Estagiária ou estagiário | Lotação: Primeiro Grau *"/>
  </r>
  <r>
    <n v="1169"/>
    <d v="2022-11-24T12:27:31"/>
    <d v="2022-11-24T12:28:38"/>
    <s v="anonymous"/>
    <m/>
    <x v="1"/>
    <x v="0"/>
    <s v="5 - Excelente"/>
    <s v="5 - Excelente"/>
    <s v="5 - Excelente"/>
    <s v="4 - Bom"/>
    <s v="5 - Excelente"/>
    <s v="5 - Excelente"/>
    <x v="1"/>
    <m/>
    <m/>
    <s v=""/>
  </r>
  <r>
    <n v="1170"/>
    <d v="2022-11-24T12:25:55"/>
    <d v="2022-11-24T12:28:38"/>
    <s v="anonymous"/>
    <m/>
    <x v="1"/>
    <x v="0"/>
    <s v="4 - Bom"/>
    <s v="4 - Bom"/>
    <s v="4 - Bom"/>
    <s v="3 - Regular"/>
    <s v="3 - Regular"/>
    <s v="4 - Bom"/>
    <x v="3"/>
    <m/>
    <m/>
    <s v=""/>
  </r>
  <r>
    <n v="1171"/>
    <d v="2022-11-24T12:28:05"/>
    <d v="2022-11-24T12:28:41"/>
    <s v="anonymous"/>
    <m/>
    <x v="3"/>
    <x v="0"/>
    <s v="4 - Bom"/>
    <s v="5 - Excelente"/>
    <s v="5 - Excelente"/>
    <s v="0 - Não se aplica ou desconheço"/>
    <s v="5 - Excelente"/>
    <s v="5 - Excelente"/>
    <x v="1"/>
    <m/>
    <m/>
    <s v=""/>
  </r>
  <r>
    <n v="1172"/>
    <d v="2022-11-24T12:27:41"/>
    <d v="2022-11-24T12:28:46"/>
    <s v="anonymous"/>
    <m/>
    <x v="1"/>
    <x v="0"/>
    <s v="5 - Excelente"/>
    <s v="5 - Excelente"/>
    <s v="5 - Excelente"/>
    <s v="5 - Excelente"/>
    <s v="5 - Excelente"/>
    <s v="5 - Excelente"/>
    <x v="1"/>
    <m/>
    <m/>
    <s v=""/>
  </r>
  <r>
    <n v="1173"/>
    <d v="2022-11-24T12:26:13"/>
    <d v="2022-11-24T12:28:49"/>
    <s v="anonymous"/>
    <m/>
    <x v="1"/>
    <x v="0"/>
    <s v="5 - Excelente"/>
    <s v="4 - Bom"/>
    <s v="4 - Bom"/>
    <s v="4 - Bom"/>
    <s v="4 - Bom"/>
    <s v="4 - Bom"/>
    <x v="3"/>
    <m/>
    <m/>
    <s v=""/>
  </r>
  <r>
    <n v="1174"/>
    <d v="2022-11-24T12:27:50"/>
    <d v="2022-11-24T12:28:51"/>
    <s v="anonymous"/>
    <m/>
    <x v="7"/>
    <x v="1"/>
    <s v="5 - Excelente"/>
    <s v="5 - Excelente"/>
    <s v="5 - Excelente"/>
    <s v="5 - Excelente"/>
    <s v="5 - Excelente"/>
    <s v="5 - Excelente"/>
    <x v="1"/>
    <s v="."/>
    <m/>
    <s v="Comentário  1174: _x000a_._x000a_* Nota Geral: 5 - Excelente | Perfil: Servidor Cedido | Lotação: Secretaria *"/>
  </r>
  <r>
    <n v="1175"/>
    <d v="2022-11-24T12:27:33"/>
    <d v="2022-11-24T12:28:53"/>
    <s v="anonymous"/>
    <m/>
    <x v="1"/>
    <x v="0"/>
    <s v="4 - Bom"/>
    <s v="4 - Bom"/>
    <s v="5 - Excelente"/>
    <s v="5 - Excelente"/>
    <s v="5 - Excelente"/>
    <s v="5 - Excelente"/>
    <x v="3"/>
    <m/>
    <m/>
    <s v=""/>
  </r>
  <r>
    <n v="1176"/>
    <d v="2022-11-24T12:26:25"/>
    <d v="2022-11-24T12:28:53"/>
    <s v="anonymous"/>
    <m/>
    <x v="1"/>
    <x v="0"/>
    <s v="4 - Bom"/>
    <s v="4 - Bom"/>
    <s v="4 - Bom"/>
    <s v="4 - Bom"/>
    <s v="4 - Bom"/>
    <s v="4 - Bom"/>
    <x v="3"/>
    <m/>
    <m/>
    <s v=""/>
  </r>
  <r>
    <n v="1177"/>
    <d v="2022-11-24T12:28:07"/>
    <d v="2022-11-24T12:28:56"/>
    <s v="anonymous"/>
    <m/>
    <x v="8"/>
    <x v="0"/>
    <s v="5 - Excelente"/>
    <s v="5 - Excelente"/>
    <s v="5 - Excelente"/>
    <s v="5 - Excelente"/>
    <s v="5 - Excelente"/>
    <s v="5 - Excelente"/>
    <x v="1"/>
    <m/>
    <m/>
    <s v=""/>
  </r>
  <r>
    <n v="1178"/>
    <d v="2022-11-24T12:23:22"/>
    <d v="2022-11-24T12:29:00"/>
    <s v="anonymous"/>
    <m/>
    <x v="3"/>
    <x v="0"/>
    <s v="5 - Excelente"/>
    <s v="4 - Bom"/>
    <s v="4 - Bom"/>
    <s v="4 - Bom"/>
    <s v="4 - Bom"/>
    <s v="4 - Bom"/>
    <x v="3"/>
    <m/>
    <m/>
    <s v=""/>
  </r>
  <r>
    <n v="1179"/>
    <d v="2022-11-24T12:28:21"/>
    <d v="2022-11-24T12:29:00"/>
    <s v="anonymous"/>
    <m/>
    <x v="3"/>
    <x v="0"/>
    <s v="5 - Excelente"/>
    <s v="4 - Bom"/>
    <s v="5 - Excelente"/>
    <s v="3 - Regular"/>
    <s v="5 - Excelente"/>
    <s v="5 - Excelente"/>
    <x v="3"/>
    <m/>
    <m/>
    <s v=""/>
  </r>
  <r>
    <n v="1180"/>
    <d v="2022-11-24T12:27:31"/>
    <d v="2022-11-24T12:29:01"/>
    <s v="anonymous"/>
    <m/>
    <x v="2"/>
    <x v="2"/>
    <s v="5 - Excelente"/>
    <s v="5 - Excelente"/>
    <s v="5 - Excelente"/>
    <s v="5 - Excelente"/>
    <s v="5 - Excelente"/>
    <s v="5 - Excelente"/>
    <x v="1"/>
    <m/>
    <m/>
    <s v=""/>
  </r>
  <r>
    <n v="1181"/>
    <d v="2022-11-24T12:27:59"/>
    <d v="2022-11-24T12:29:13"/>
    <s v="anonymous"/>
    <m/>
    <x v="1"/>
    <x v="1"/>
    <s v="4 - Bom"/>
    <s v="4 - Bom"/>
    <s v="4 - Bom"/>
    <s v="4 - Bom"/>
    <s v="4 - Bom"/>
    <s v="4 - Bom"/>
    <x v="3"/>
    <m/>
    <m/>
    <s v=""/>
  </r>
  <r>
    <n v="1182"/>
    <d v="2022-11-24T12:26:33"/>
    <d v="2022-11-24T12:29:20"/>
    <s v="anonymous"/>
    <m/>
    <x v="1"/>
    <x v="2"/>
    <s v="3 - Regular"/>
    <s v="4 - Bom"/>
    <s v="5 - Excelente"/>
    <s v="5 - Excelente"/>
    <s v="5 - Excelente"/>
    <s v="5 - Excelente"/>
    <x v="3"/>
    <s v="Os servidores do DTIC estão sempre impenhados em apresentar boas soluções as demandas. Merecem meus mais sinceros elogios "/>
    <s v="Elogios"/>
    <s v="Comentário  1182: _x000a_Os servidores do DTIC estão sempre impenhados em apresentar boas soluções as demandas. Merecem meus mais sinceros elogios _x000a_* Nota Geral: 4 - Bom | Perfil: Servidora concursada ou servidor concursado | Lotação: Segundo Grau *"/>
  </r>
  <r>
    <n v="1183"/>
    <d v="2022-11-24T12:25:52"/>
    <d v="2022-11-24T12:29:23"/>
    <s v="anonymous"/>
    <m/>
    <x v="1"/>
    <x v="0"/>
    <s v="4 - Bom"/>
    <s v="4 - Bom"/>
    <s v="4 - Bom"/>
    <s v="5 - Excelente"/>
    <s v="5 - Excelente"/>
    <s v="4 - Bom"/>
    <x v="3"/>
    <s v="O Sistema Siga poderia ser mais fácil, as opções estão muito dispersadas,..."/>
    <s v="Atendimentos"/>
    <s v="Comentário  1183: _x000a_O Sistema Siga poderia ser mais fácil, as opções estão muito dispersadas,..._x000a_* Nota Geral: 4 - Bom | Perfil: Servidora concursada ou servidor concursado | Lotação: Primeiro Grau *"/>
  </r>
  <r>
    <n v="1184"/>
    <d v="2022-11-24T12:28:51"/>
    <d v="2022-11-24T12:29:26"/>
    <s v="anonymous"/>
    <m/>
    <x v="1"/>
    <x v="0"/>
    <s v="5 - Excelente"/>
    <s v="5 - Excelente"/>
    <s v="5 - Excelente"/>
    <s v="5 - Excelente"/>
    <s v="5 - Excelente"/>
    <s v="5 - Excelente"/>
    <x v="1"/>
    <m/>
    <m/>
    <s v=""/>
  </r>
  <r>
    <n v="1185"/>
    <d v="2022-11-24T12:21:42"/>
    <d v="2022-11-24T12:29:28"/>
    <s v="anonymous"/>
    <m/>
    <x v="1"/>
    <x v="0"/>
    <s v="4 - Bom"/>
    <s v="3 - Regular"/>
    <s v="5 - Excelente"/>
    <s v="5 - Excelente"/>
    <s v="5 - Excelente"/>
    <s v="5 - Excelente"/>
    <x v="1"/>
    <s v="Seria melhor que qualquer tipo de atendimento pudesse ser realizado por telefone, como por exemplo dúvidas sobre o sistema Projudi, que sempre tem que ser feito pelo SIGA, que é demorado e nem sempre nos fazemos entender através de um texto escrito. _x000a__x000a_Outro ponto importante, que fosse permitido o acesso remoto a computadores pessoais quando estamos em teletrabalho, pois ajudaria muito e pouparia tempo do servidor e também da equipe de informática, tendo explicar por telefone situações que temos dificuldades em entender, pois não temos formação em informática. Soube que retiraram este serviço de acesso remoto devido a reclamações de um único servidor. Então acho que deveria ser considerada a solicitação de retorno deste serviço, pois beneficiaria a todo o Tribunal. Poderíamos assinar um termo de concordância com o acesso, que isentasse de responsabilidade o servidor da área de TI. Não é justo que por uma desconfiança infundada de um único servidor, todo o resto dos servidores do Tribunal fiquem prejudicados sem este serviço."/>
    <s v="Atendimentos"/>
    <s v="Comentário  1185: _x000a_Seria melhor que qualquer tipo de atendimento pudesse ser realizado por telefone, como por exemplo dúvidas sobre o sistema Projudi, que sempre tem que ser feito pelo SIGA, que é demorado e nem sempre nos fazemos entender através de um texto escrito. _x000a__x000a_Outro ponto importante, que fosse permitido o acesso remoto a computadores pessoais quando estamos em teletrabalho, pois ajudaria muito e pouparia tempo do servidor e também da equipe de informática, tendo explicar por telefone situações que temos dificuldades em entender, pois não temos formação em informática. Soube que retiraram este serviço de acesso remoto devido a reclamações de um único servidor. Então acho que deveria ser considerada a solicitação de retorno deste serviço, pois beneficiaria a todo o Tribunal. Poderíamos assinar um termo de concordância com o acesso, que isentasse de responsabilidade o servidor da área de TI. Não é justo que por uma desconfiança infundada de um único servidor, todo o resto dos servidores do Tribunal fiquem prejudicados sem este serviço._x000a_* Nota Geral: 5 - Excelente | Perfil: Servidora concursada ou servidor concursado | Lotação: Primeiro Grau *"/>
  </r>
  <r>
    <n v="1186"/>
    <d v="2022-11-24T12:27:14"/>
    <d v="2022-11-24T12:29:33"/>
    <s v="anonymous"/>
    <m/>
    <x v="1"/>
    <x v="0"/>
    <s v="5 - Excelente"/>
    <s v="0 - Não se aplica ou desconheço"/>
    <s v="2 - Ruim"/>
    <s v="0 - Não se aplica ou desconheço"/>
    <s v="5 - Excelente"/>
    <s v="0 - Não se aplica ou desconheço"/>
    <x v="3"/>
    <s v="Recentemente a capacidade do e-mail foi reduzida. Isso dificulta muito o nosso trabalho quando precisamos fazer remessa de autos em declínio de competência para outros juízos fora da Justiça Estadual. Grata."/>
    <s v="Sistemas"/>
    <s v="Comentário  1186: _x000a_Recentemente a capacidade do e-mail foi reduzida. Isso dificulta muito o nosso trabalho quando precisamos fazer remessa de autos em declínio de competência para outros juízos fora da Justiça Estadual. Grata._x000a_* Nota Geral: 4 - Bom | Perfil: Servidora concursada ou servidor concursado | Lotação: Primeiro Grau *"/>
  </r>
  <r>
    <n v="1187"/>
    <d v="2022-11-24T12:28:25"/>
    <d v="2022-11-24T12:29:36"/>
    <s v="anonymous"/>
    <m/>
    <x v="1"/>
    <x v="1"/>
    <s v="4 - Bom"/>
    <s v="4 - Bom"/>
    <s v="4 - Bom"/>
    <s v="4 - Bom"/>
    <s v="4 - Bom"/>
    <s v="4 - Bom"/>
    <x v="3"/>
    <m/>
    <m/>
    <s v=""/>
  </r>
  <r>
    <n v="1188"/>
    <d v="2022-11-24T12:26:07"/>
    <d v="2022-11-24T12:29:38"/>
    <s v="anonymous"/>
    <m/>
    <x v="1"/>
    <x v="0"/>
    <s v="5 - Excelente"/>
    <s v="5 - Excelente"/>
    <s v="5 - Excelente"/>
    <s v="5 - Excelente"/>
    <s v="4 - Bom"/>
    <s v="5 - Excelente"/>
    <x v="1"/>
    <s v="PROJUDI apresenta instabilidades"/>
    <s v="Projudi"/>
    <s v="Comentário  1188: _x000a_PROJUDI apresenta instabilidades_x000a_* Nota Geral: 5 - Excelente | Perfil: Servidora concursada ou servidor concursado | Lotação: Primeiro Grau *"/>
  </r>
  <r>
    <n v="1189"/>
    <d v="2022-11-24T12:23:35"/>
    <d v="2022-11-24T12:29:40"/>
    <s v="anonymous"/>
    <m/>
    <x v="1"/>
    <x v="0"/>
    <s v="5 - Excelente"/>
    <s v="5 - Excelente"/>
    <s v="5 - Excelente"/>
    <s v="5 - Excelente"/>
    <s v="4 - Bom"/>
    <s v="5 - Excelente"/>
    <x v="1"/>
    <s v="Gosto de todos os sistemas de informação, com exceção do sistema uniformizado, que precisa ser integrado com o sistema projudi, precisa de ferramentas otimizadas para parcelamento de custas e preenchimento de informações. Também acho que o sistema deveria ser diretamente vinculado ao contador para que ele lance os cálculos no sistema ou no projudi (e daí integrando ao sistema uniformizado) "/>
    <s v="Sistemas"/>
    <s v="Comentário  1189: _x000a_Gosto de todos os sistemas de informação, com exceção do sistema uniformizado, que precisa ser integrado com o sistema projudi, precisa de ferramentas otimizadas para parcelamento de custas e preenchimento de informações. Também acho que o sistema deveria ser diretamente vinculado ao contador para que ele lance os cálculos no sistema ou no projudi (e daí integrando ao sistema uniformizado) _x000a_* Nota Geral: 5 - Excelente | Perfil: Servidora concursada ou servidor concursado | Lotação: Primeiro Grau *"/>
  </r>
  <r>
    <n v="1190"/>
    <d v="2022-11-24T12:27:21"/>
    <d v="2022-11-24T12:29:46"/>
    <s v="anonymous"/>
    <m/>
    <x v="1"/>
    <x v="0"/>
    <s v="4 - Bom"/>
    <s v="4 - Bom"/>
    <s v="5 - Excelente"/>
    <s v="4 - Bom"/>
    <s v="4 - Bom"/>
    <s v="5 - Excelente"/>
    <x v="3"/>
    <s v="Eu acredito que a busca por artigos e informações referentes a problemas e soluções de TI devriam ser mais fáceis de encontrar, pois sempre que preciso de algo é muito demorado de achar."/>
    <s v="Sistemas"/>
    <s v="Comentário  1190: _x000a_Eu acredito que a busca por artigos e informações referentes a problemas e soluções de TI devriam ser mais fáceis de encontrar, pois sempre que preciso de algo é muito demorado de achar._x000a_* Nota Geral: 4 - Bom | Perfil: Servidora concursada ou servidor concursado | Lotação: Primeiro Grau *"/>
  </r>
  <r>
    <n v="1191"/>
    <d v="2022-11-24T12:28:34"/>
    <d v="2022-11-24T12:29:49"/>
    <s v="anonymous"/>
    <m/>
    <x v="1"/>
    <x v="0"/>
    <s v="5 - Excelente"/>
    <s v="5 - Excelente"/>
    <s v="5 - Excelente"/>
    <s v="4 - Bom"/>
    <s v="5 - Excelente"/>
    <s v="5 - Excelente"/>
    <x v="1"/>
    <m/>
    <m/>
    <s v=""/>
  </r>
  <r>
    <n v="1192"/>
    <d v="2022-11-24T12:24:55"/>
    <d v="2022-11-24T12:29:53"/>
    <s v="anonymous"/>
    <m/>
    <x v="1"/>
    <x v="0"/>
    <s v="4 - Bom"/>
    <s v="4 - Bom"/>
    <s v="4 - Bom"/>
    <s v="4 - Bom"/>
    <s v="4 - Bom"/>
    <s v="4 - Bom"/>
    <x v="3"/>
    <m/>
    <m/>
    <s v=""/>
  </r>
  <r>
    <n v="1193"/>
    <d v="2022-11-24T12:26:14"/>
    <d v="2022-11-24T12:29:53"/>
    <s v="anonymous"/>
    <m/>
    <x v="1"/>
    <x v="0"/>
    <s v="4 - Bom"/>
    <s v="0 - Não se aplica ou desconheço"/>
    <s v="5 - Excelente"/>
    <s v="5 - Excelente"/>
    <s v="4 - Bom"/>
    <s v="5 - Excelente"/>
    <x v="1"/>
    <s v="A base de conhecimento é de difícil acesso. Creio que deveria haver um &quot;botão&quot; na página inicial da intranet. É de conhecimento geral que o conteúdo lá é amplo e didático, mas sem um acesso fácil fica inócuo."/>
    <s v="Atendimentos"/>
    <s v="Comentário  1193: _x000a_A base de conhecimento é de difícil acesso. Creio que deveria haver um &quot;botão&quot; na página inicial da intranet. É de conhecimento geral que o conteúdo lá é amplo e didático, mas sem um acesso fácil fica inócuo._x000a_* Nota Geral: 5 - Excelente | Perfil: Servidora concursada ou servidor concursado | Lotação: Primeiro Grau *"/>
  </r>
  <r>
    <n v="1194"/>
    <d v="2022-11-24T12:09:47"/>
    <d v="2022-11-24T12:29:57"/>
    <s v="anonymous"/>
    <m/>
    <x v="1"/>
    <x v="0"/>
    <s v="4 - Bom"/>
    <s v="3 - Regular"/>
    <s v="5 - Excelente"/>
    <s v="4 - Bom"/>
    <s v="4 - Bom"/>
    <s v="4 - Bom"/>
    <x v="3"/>
    <m/>
    <m/>
    <s v=""/>
  </r>
  <r>
    <n v="1195"/>
    <d v="2022-11-24T12:27:41"/>
    <d v="2022-11-24T12:30:01"/>
    <s v="anonymous"/>
    <m/>
    <x v="3"/>
    <x v="0"/>
    <s v="4 - Bom"/>
    <s v="4 - Bom"/>
    <s v="4 - Bom"/>
    <s v="4 - Bom"/>
    <s v="3 - Regular"/>
    <s v="4 - Bom"/>
    <x v="3"/>
    <m/>
    <m/>
    <s v=""/>
  </r>
  <r>
    <n v="1196"/>
    <d v="2022-11-24T12:28:47"/>
    <d v="2022-11-24T12:30:01"/>
    <s v="anonymous"/>
    <m/>
    <x v="1"/>
    <x v="0"/>
    <s v="5 - Excelente"/>
    <s v="3 - Regular"/>
    <s v="4 - Bom"/>
    <s v="3 - Regular"/>
    <s v="5 - Excelente"/>
    <s v="5 - Excelente"/>
    <x v="1"/>
    <m/>
    <m/>
    <s v=""/>
  </r>
  <r>
    <n v="1197"/>
    <d v="2022-11-24T12:28:14"/>
    <d v="2022-11-24T12:30:07"/>
    <s v="anonymous"/>
    <m/>
    <x v="2"/>
    <x v="0"/>
    <s v="4 - Bom"/>
    <s v="3 - Regular"/>
    <s v="3 - Regular"/>
    <s v="5 - Excelente"/>
    <s v="4 - Bom"/>
    <s v="5 - Excelente"/>
    <x v="1"/>
    <s v="Colocar rede Wifi nas varas seria interessante"/>
    <s v="Infraestrutura"/>
    <s v="Comentário  1197: _x000a_Colocar rede Wifi nas varas seria interessante_x000a_* Nota Geral: 5 - Excelente | Perfil: Estagiária ou estagiário | Lotação: Primeiro Grau *"/>
  </r>
  <r>
    <n v="1198"/>
    <d v="2022-11-24T12:26:32"/>
    <d v="2022-11-24T12:30:09"/>
    <s v="anonymous"/>
    <m/>
    <x v="1"/>
    <x v="0"/>
    <s v="4 - Bom"/>
    <s v="4 - Bom"/>
    <s v="4 - Bom"/>
    <s v="4 - Bom"/>
    <s v="4 - Bom"/>
    <s v="4 - Bom"/>
    <x v="3"/>
    <m/>
    <m/>
    <s v=""/>
  </r>
  <r>
    <n v="1199"/>
    <d v="2022-11-24T12:29:17"/>
    <d v="2022-11-24T12:30:10"/>
    <s v="anonymous"/>
    <m/>
    <x v="3"/>
    <x v="1"/>
    <s v="5 - Excelente"/>
    <s v="4 - Bom"/>
    <s v="4 - Bom"/>
    <s v="5 - Excelente"/>
    <s v="3 - Regular"/>
    <s v="4 - Bom"/>
    <x v="3"/>
    <m/>
    <m/>
    <s v=""/>
  </r>
  <r>
    <n v="1200"/>
    <d v="2022-11-24T12:10:22"/>
    <d v="2022-11-24T12:30:12"/>
    <s v="anonymous"/>
    <m/>
    <x v="1"/>
    <x v="0"/>
    <s v="4 - Bom"/>
    <s v="3 - Regular"/>
    <s v="5 - Excelente"/>
    <s v="5 - Excelente"/>
    <s v="4 - Bom"/>
    <s v="5 - Excelente"/>
    <x v="3"/>
    <s v="boleto de oficiais de justiça no sistema uniformizado. Se tem 4 diligências, em 4 lugares distintos e eu já tico se cada um é ou não mais de 30km (S, N, S, S), há a necessidade de ticar novamente informando (S, N, S, S) no passo seguinte?"/>
    <s v="Projudi"/>
    <s v="Comentário  1200: _x000a_boleto de oficiais de justiça no sistema uniformizado. Se tem 4 diligências, em 4 lugares distintos e eu já tico se cada um é ou não mais de 30km (S, N, S, S), há a necessidade de ticar novamente informando (S, N, S, S) no passo seguinte?_x000a_* Nota Geral: 4 - Bom | Perfil: Servidora concursada ou servidor concursado | Lotação: Primeiro Grau *"/>
  </r>
  <r>
    <n v="1201"/>
    <d v="2022-11-24T12:28:42"/>
    <d v="2022-11-24T12:30:12"/>
    <s v="anonymous"/>
    <m/>
    <x v="2"/>
    <x v="1"/>
    <s v="5 - Excelente"/>
    <s v="5 - Excelente"/>
    <s v="5 - Excelente"/>
    <s v="4 - Bom"/>
    <s v="4 - Bom"/>
    <s v="4 - Bom"/>
    <x v="1"/>
    <m/>
    <m/>
    <s v=""/>
  </r>
  <r>
    <n v="1202"/>
    <d v="2022-11-24T12:29:25"/>
    <d v="2022-11-24T12:30:16"/>
    <s v="anonymous"/>
    <m/>
    <x v="2"/>
    <x v="0"/>
    <s v="4 - Bom"/>
    <s v="4 - Bom"/>
    <s v="4 - Bom"/>
    <s v="4 - Bom"/>
    <s v="4 - Bom"/>
    <s v="4 - Bom"/>
    <x v="1"/>
    <m/>
    <m/>
    <s v=""/>
  </r>
  <r>
    <n v="1203"/>
    <d v="2022-11-24T12:27:13"/>
    <d v="2022-11-24T12:30:17"/>
    <s v="anonymous"/>
    <m/>
    <x v="1"/>
    <x v="1"/>
    <s v="2 - Ruim"/>
    <s v="2 - Ruim"/>
    <s v="3 - Regular"/>
    <s v="4 - Bom"/>
    <s v="3 - Regular"/>
    <s v="4 - Bom"/>
    <x v="0"/>
    <s v="Sistemas lentos, e ainda sobre os sistemas, deveriam atualizar com mais frequência e trazer mais facilidades para otimizar o nosso trabalho... e sobre o site, do tj, se encontra tudo menos o que desejamos de tão carregado que está... é preciso facilitar nosso trabalho. _x000a_Att"/>
    <s v="Sistemas"/>
    <s v="Comentário  1203: _x000a_Sistemas lentos, e ainda sobre os sistemas, deveriam atualizar com mais frequência e trazer mais facilidades para otimizar o nosso trabalho... e sobre o site, do tj, se encontra tudo menos o que desejamos de tão carregado que está... é preciso facilitar nosso trabalho. _x000a_Att_x000a_* Nota Geral: 3 - Regular | Perfil: Servidora concursada ou servidor concursado | Lotação: Secretaria *"/>
  </r>
  <r>
    <n v="1204"/>
    <d v="2022-11-24T12:28:18"/>
    <d v="2022-11-24T12:30:19"/>
    <s v="anonymous"/>
    <m/>
    <x v="3"/>
    <x v="0"/>
    <s v="4 - Bom"/>
    <s v="4 - Bom"/>
    <s v="3 - Regular"/>
    <s v="2 - Ruim"/>
    <s v="3 - Regular"/>
    <s v="3 - Regular"/>
    <x v="0"/>
    <s v="Computadores mais modernos e sistemas mais atualizados, principalmente o windows, facilitaram muito mais"/>
    <s v="Equipamentos"/>
    <s v="Comentário  1204: _x000a_Computadores mais modernos e sistemas mais atualizados, principalmente o windows, facilitaram muito mais_x000a_* Nota Geral: 3 - Regular | Perfil: Servidora ou servidor ocupante de cargo em comissão | Lotação: Primeiro Grau *"/>
  </r>
  <r>
    <n v="1205"/>
    <d v="2022-11-24T12:28:26"/>
    <d v="2022-11-24T12:30:24"/>
    <s v="anonymous"/>
    <m/>
    <x v="1"/>
    <x v="0"/>
    <s v="4 - Bom"/>
    <s v="4 - Bom"/>
    <s v="3 - Regular"/>
    <s v="2 - Ruim"/>
    <s v="4 - Bom"/>
    <s v="4 - Bom"/>
    <x v="0"/>
    <m/>
    <m/>
    <s v=""/>
  </r>
  <r>
    <n v="1206"/>
    <d v="2022-11-24T12:29:21"/>
    <d v="2022-11-24T12:30:31"/>
    <s v="anonymous"/>
    <m/>
    <x v="1"/>
    <x v="0"/>
    <s v="5 - Excelente"/>
    <s v="5 - Excelente"/>
    <s v="4 - Bom"/>
    <s v="5 - Excelente"/>
    <s v="5 - Excelente"/>
    <s v="5 - Excelente"/>
    <x v="1"/>
    <m/>
    <m/>
    <s v=""/>
  </r>
  <r>
    <n v="1207"/>
    <d v="2022-11-24T12:29:31"/>
    <d v="2022-11-24T12:30:37"/>
    <s v="anonymous"/>
    <m/>
    <x v="2"/>
    <x v="0"/>
    <s v="5 - Excelente"/>
    <s v="3 - Regular"/>
    <s v="5 - Excelente"/>
    <s v="5 - Excelente"/>
    <s v="3 - Regular"/>
    <s v="4 - Bom"/>
    <x v="1"/>
    <m/>
    <m/>
    <s v=""/>
  </r>
  <r>
    <n v="1208"/>
    <d v="2022-11-24T12:29:53"/>
    <d v="2022-11-24T12:30:40"/>
    <s v="anonymous"/>
    <m/>
    <x v="1"/>
    <x v="0"/>
    <s v="4 - Bom"/>
    <s v="4 - Bom"/>
    <s v="4 - Bom"/>
    <s v="4 - Bom"/>
    <s v="3 - Regular"/>
    <s v="3 - Regular"/>
    <x v="3"/>
    <m/>
    <m/>
    <s v=""/>
  </r>
  <r>
    <n v="1209"/>
    <d v="2022-11-24T12:28:10"/>
    <d v="2022-11-24T12:30:46"/>
    <s v="anonymous"/>
    <m/>
    <x v="1"/>
    <x v="0"/>
    <s v="3 - Regular"/>
    <s v="3 - Regular"/>
    <s v="3 - Regular"/>
    <s v="4 - Bom"/>
    <s v="4 - Bom"/>
    <s v="4 - Bom"/>
    <x v="3"/>
    <m/>
    <m/>
    <s v=""/>
  </r>
  <r>
    <n v="1210"/>
    <d v="2022-11-24T12:27:47"/>
    <d v="2022-11-24T12:30:52"/>
    <s v="anonymous"/>
    <m/>
    <x v="3"/>
    <x v="0"/>
    <s v="4 - Bom"/>
    <s v="5 - Excelente"/>
    <s v="4 - Bom"/>
    <s v="3 - Regular"/>
    <s v="4 - Bom"/>
    <s v="5 - Excelente"/>
    <x v="1"/>
    <s v="Sempre muito bem atendida pelo setor, com solução das solicitações e ou chamados "/>
    <s v="Elogios"/>
    <s v="Comentário  1210: _x000a_Sempre muito bem atendida pelo setor, com solução das solicitações e ou chamados _x000a_* Nota Geral: 5 - Excelente | Perfil: Servidora ou servidor ocupante de cargo em comissão | Lotação: Primeiro Grau *"/>
  </r>
  <r>
    <n v="1211"/>
    <d v="2022-11-24T12:27:49"/>
    <d v="2022-11-24T12:30:53"/>
    <s v="anonymous"/>
    <m/>
    <x v="1"/>
    <x v="0"/>
    <s v="3 - Regular"/>
    <s v="3 - Regular"/>
    <s v="4 - Bom"/>
    <s v="3 - Regular"/>
    <s v="4 - Bom"/>
    <s v="4 - Bom"/>
    <x v="0"/>
    <s v="O sistema SIGA é muito confuso. "/>
    <s v="Atendimentos"/>
    <s v="Comentário  1211: _x000a_O sistema SIGA é muito confuso. _x000a_* Nota Geral: 3 - Regular | Perfil: Servidora concursada ou servidor concursado | Lotação: Primeiro Grau *"/>
  </r>
  <r>
    <n v="1212"/>
    <d v="2022-11-24T12:29:30"/>
    <d v="2022-11-24T12:30:55"/>
    <s v="anonymous"/>
    <m/>
    <x v="1"/>
    <x v="2"/>
    <s v="5 - Excelente"/>
    <s v="5 - Excelente"/>
    <s v="5 - Excelente"/>
    <s v="5 - Excelente"/>
    <s v="4 - Bom"/>
    <s v="0 - Não se aplica ou desconheço"/>
    <x v="1"/>
    <m/>
    <m/>
    <s v=""/>
  </r>
  <r>
    <n v="1213"/>
    <d v="2022-11-24T12:26:14"/>
    <d v="2022-11-24T12:31:10"/>
    <s v="anonymous"/>
    <m/>
    <x v="1"/>
    <x v="2"/>
    <s v="4 - Bom"/>
    <s v="4 - Bom"/>
    <s v="4 - Bom"/>
    <s v="4 - Bom"/>
    <s v="4 - Bom"/>
    <s v="3 - Regular"/>
    <x v="3"/>
    <s v="No Hércules, quando se faz procedimento e conclui, deveria ter um ícone de exclusão com um tempo de 5 minutos para se realizar a alteração. Essa seria uma ótima maneira de se corrigir um erro e não ficar ligando no RH para alterar, o que demora. Há de se pensar numa ferramenta assim. Obrigado."/>
    <s v="Sistemas"/>
    <s v="Comentário  1213: _x000a_No Hércules, quando se faz procedimento e conclui, deveria ter um ícone de exclusão com um tempo de 5 minutos para se realizar a alteração. Essa seria uma ótima maneira de se corrigir um erro e não ficar ligando no RH para alterar, o que demora. Há de se pensar numa ferramenta assim. Obrigado._x000a_* Nota Geral: 4 - Bom | Perfil: Servidora concursada ou servidor concursado | Lotação: Segundo Grau *"/>
  </r>
  <r>
    <n v="1214"/>
    <d v="2022-11-24T12:30:12"/>
    <d v="2022-11-24T12:31:13"/>
    <s v="anonymous"/>
    <m/>
    <x v="1"/>
    <x v="0"/>
    <s v="3 - Regular"/>
    <s v="3 - Regular"/>
    <s v="4 - Bom"/>
    <s v="4 - Bom"/>
    <s v="4 - Bom"/>
    <s v="4 - Bom"/>
    <x v="3"/>
    <m/>
    <m/>
    <s v=""/>
  </r>
  <r>
    <n v="1215"/>
    <d v="2022-11-24T12:30:42"/>
    <d v="2022-11-24T12:31:28"/>
    <s v="anonymous"/>
    <m/>
    <x v="3"/>
    <x v="2"/>
    <s v="4 - Bom"/>
    <s v="4 - Bom"/>
    <s v="4 - Bom"/>
    <s v="3 - Regular"/>
    <s v="4 - Bom"/>
    <s v="0 - Não se aplica ou desconheço"/>
    <x v="3"/>
    <m/>
    <m/>
    <s v=""/>
  </r>
  <r>
    <n v="1216"/>
    <d v="2022-11-24T12:30:39"/>
    <d v="2022-11-24T12:31:34"/>
    <s v="anonymous"/>
    <m/>
    <x v="3"/>
    <x v="2"/>
    <s v="4 - Bom"/>
    <s v="4 - Bom"/>
    <s v="4 - Bom"/>
    <s v="5 - Excelente"/>
    <s v="3 - Regular"/>
    <s v="0 - Não se aplica ou desconheço"/>
    <x v="3"/>
    <m/>
    <m/>
    <s v=""/>
  </r>
  <r>
    <n v="1217"/>
    <d v="2022-11-24T12:28:04"/>
    <d v="2022-11-24T12:31:35"/>
    <s v="anonymous"/>
    <m/>
    <x v="1"/>
    <x v="1"/>
    <s v="5 - Excelente"/>
    <s v="4 - Bom"/>
    <s v="4 - Bom"/>
    <s v="4 - Bom"/>
    <s v="4 - Bom"/>
    <s v="5 - Excelente"/>
    <x v="3"/>
    <s v="Os sistemas de informação desenvolvidos pelo DTIC, principalmente no que diz respeito ao HERMES, ainda precisa de muita adequação, não atendendo 100% as obrigações que necessitam ser demonstradas aos órgãos de controle."/>
    <s v="Sistemas"/>
    <s v="Comentário  1217: _x000a_Os sistemas de informação desenvolvidos pelo DTIC, principalmente no que diz respeito ao HERMES, ainda precisa de muita adequação, não atendendo 100% as obrigações que necessitam ser demonstradas aos órgãos de controle._x000a_* Nota Geral: 4 - Bom | Perfil: Servidora concursada ou servidor concursado | Lotação: Secretaria *"/>
  </r>
  <r>
    <n v="1218"/>
    <d v="2022-11-24T12:30:23"/>
    <d v="2022-11-24T12:31:36"/>
    <s v="anonymous"/>
    <m/>
    <x v="1"/>
    <x v="0"/>
    <s v="5 - Excelente"/>
    <s v="4 - Bom"/>
    <s v="5 - Excelente"/>
    <s v="5 - Excelente"/>
    <s v="4 - Bom"/>
    <s v="4 - Bom"/>
    <x v="3"/>
    <m/>
    <m/>
    <s v=""/>
  </r>
  <r>
    <n v="1219"/>
    <d v="2022-11-24T12:30:04"/>
    <d v="2022-11-24T12:31:46"/>
    <s v="anonymous"/>
    <m/>
    <x v="2"/>
    <x v="1"/>
    <s v="4 - Bom"/>
    <s v="4 - Bom"/>
    <s v="4 - Bom"/>
    <s v="5 - Excelente"/>
    <s v="4 - Bom"/>
    <s v="4 - Bom"/>
    <x v="3"/>
    <s v="Agradecemos pelo serviço, continuem com o bom trabalho."/>
    <s v="Elogios"/>
    <s v="Comentário  1219: _x000a_Agradecemos pelo serviço, continuem com o bom trabalho._x000a_* Nota Geral: 4 - Bom | Perfil: Estagiária ou estagiário | Lotação: Secretaria *"/>
  </r>
  <r>
    <n v="1220"/>
    <d v="2022-11-24T12:31:19"/>
    <d v="2022-11-24T12:31:55"/>
    <s v="anonymous"/>
    <m/>
    <x v="3"/>
    <x v="2"/>
    <s v="5 - Excelente"/>
    <s v="5 - Excelente"/>
    <s v="5 - Excelente"/>
    <s v="5 - Excelente"/>
    <s v="4 - Bom"/>
    <s v="5 - Excelente"/>
    <x v="1"/>
    <m/>
    <m/>
    <s v=""/>
  </r>
  <r>
    <n v="1221"/>
    <d v="2022-11-24T12:29:18"/>
    <d v="2022-11-24T12:31:59"/>
    <s v="anonymous"/>
    <m/>
    <x v="1"/>
    <x v="0"/>
    <s v="2 - Ruim"/>
    <s v="4 - Bom"/>
    <s v="4 - Bom"/>
    <s v="4 - Bom"/>
    <s v="4 - Bom"/>
    <s v="4 - Bom"/>
    <x v="3"/>
    <s v="Em geral bom, com a ressalva que os pedidos feitos pelo SIGA demoram pra serem resolvidos."/>
    <s v="Atendimentos"/>
    <s v="Comentário  1221: _x000a_Em geral bom, com a ressalva que os pedidos feitos pelo SIGA demoram pra serem resolvidos._x000a_* Nota Geral: 4 - Bom | Perfil: Servidora concursada ou servidor concursado | Lotação: Primeiro Grau *"/>
  </r>
  <r>
    <n v="1222"/>
    <d v="2022-11-24T12:30:34"/>
    <d v="2022-11-24T12:32:00"/>
    <s v="anonymous"/>
    <m/>
    <x v="3"/>
    <x v="0"/>
    <s v="4 - Bom"/>
    <s v="5 - Excelente"/>
    <s v="5 - Excelente"/>
    <s v="5 - Excelente"/>
    <s v="4 - Bom"/>
    <s v="5 - Excelente"/>
    <x v="1"/>
    <m/>
    <m/>
    <s v=""/>
  </r>
  <r>
    <n v="1223"/>
    <d v="2022-11-24T12:07:39"/>
    <d v="2022-11-24T12:32:07"/>
    <s v="anonymous"/>
    <m/>
    <x v="3"/>
    <x v="0"/>
    <s v="4 - Bom"/>
    <s v="5 - Excelente"/>
    <s v="5 - Excelente"/>
    <s v="5 - Excelente"/>
    <s v="5 - Excelente"/>
    <s v="5 - Excelente"/>
    <x v="1"/>
    <m/>
    <m/>
    <s v=""/>
  </r>
  <r>
    <n v="1224"/>
    <d v="2022-11-24T12:31:01"/>
    <d v="2022-11-24T12:32:12"/>
    <s v="anonymous"/>
    <m/>
    <x v="3"/>
    <x v="2"/>
    <s v="4 - Bom"/>
    <s v="4 - Bom"/>
    <s v="4 - Bom"/>
    <s v="3 - Regular"/>
    <s v="4 - Bom"/>
    <s v="4 - Bom"/>
    <x v="3"/>
    <m/>
    <m/>
    <s v=""/>
  </r>
  <r>
    <n v="1225"/>
    <d v="2022-11-24T12:22:35"/>
    <d v="2022-11-24T12:32:22"/>
    <s v="anonymous"/>
    <m/>
    <x v="1"/>
    <x v="0"/>
    <s v="3 - Regular"/>
    <s v="0 - Não se aplica ou desconheço"/>
    <s v="5 - Excelente"/>
    <s v="4 - Bom"/>
    <s v="4 - Bom"/>
    <s v="0 - Não se aplica ou desconheço"/>
    <x v="3"/>
    <s v="Na minha opinião para o atendimento de solicitações o sistema SIGA é confuso e difícil de utilizar. _x000a_A SEI também acho difícil. No sistema uniformizado o parcelamento de guias também é trabalhoso, perde-se muito tempo._x000a_"/>
    <s v="Atendimentos | Sistemas"/>
    <s v="Comentário  1225: _x000a_Na minha opinião para o atendimento de solicitações o sistema SIGA é confuso e difícil de utilizar. _x000a_A SEI também acho difícil. No sistema uniformizado o parcelamento de guias também é trabalhoso, perde-se muito tempo._x000a__x000a_* Nota Geral: 4 - Bom | Perfil: Servidora concursada ou servidor concursado | Lotação: Primeiro Grau *"/>
  </r>
  <r>
    <n v="1226"/>
    <d v="2022-11-24T12:26:45"/>
    <d v="2022-11-24T12:32:30"/>
    <s v="anonymous"/>
    <m/>
    <x v="1"/>
    <x v="0"/>
    <s v="4 - Bom"/>
    <s v="2 - Ruim"/>
    <s v="5 - Excelente"/>
    <s v="5 - Excelente"/>
    <s v="5 - Excelente"/>
    <s v="5 - Excelente"/>
    <x v="3"/>
    <s v="Não são atividades diretas do DTIC, mas: reorganização da ordem das varas no balcão virtual, adicionando ALGUMA ordem, facilitando a localização pelas partes e advogados; maior estabilidade e velocidade pelo projudi, atendimento telefônico do dtic para casos urgentes._x000a_"/>
    <s v="Atendimentos | Projudi | Sistemas"/>
    <s v="Comentário  1226: _x000a_Não são atividades diretas do DTIC, mas: reorganização da ordem das varas no balcão virtual, adicionando ALGUMA ordem, facilitando a localização pelas partes e advogados; maior estabilidade e velocidade pelo projudi, atendimento telefônico do dtic para casos urgentes._x000a__x000a_* Nota Geral: 4 - Bom | Perfil: Servidora concursada ou servidor concursado | Lotação: Primeiro Grau *"/>
  </r>
  <r>
    <n v="1227"/>
    <d v="2022-11-24T12:32:30"/>
    <d v="2022-11-24T12:32:36"/>
    <s v="anonymous"/>
    <m/>
    <x v="3"/>
    <x v="0"/>
    <s v="5 - Excelente"/>
    <s v="4 - Bom"/>
    <s v="5 - Excelente"/>
    <s v="5 - Excelente"/>
    <s v="4 - Bom"/>
    <s v="4 - Bom"/>
    <x v="3"/>
    <m/>
    <m/>
    <s v=""/>
  </r>
  <r>
    <n v="1228"/>
    <d v="2022-11-24T12:31:38"/>
    <d v="2022-11-24T12:32:38"/>
    <s v="anonymous"/>
    <m/>
    <x v="1"/>
    <x v="0"/>
    <s v="2 - Ruim"/>
    <s v="2 - Ruim"/>
    <s v="3 - Regular"/>
    <s v="3 - Regular"/>
    <s v="2 - Ruim"/>
    <s v="3 - Regular"/>
    <x v="0"/>
    <m/>
    <m/>
    <s v=""/>
  </r>
  <r>
    <n v="1229"/>
    <d v="2022-11-24T12:30:00"/>
    <d v="2022-11-24T12:32:50"/>
    <s v="anonymous"/>
    <m/>
    <x v="3"/>
    <x v="0"/>
    <s v="5 - Excelente"/>
    <s v="4 - Bom"/>
    <s v="5 - Excelente"/>
    <s v="5 - Excelente"/>
    <s v="5 - Excelente"/>
    <s v="5 - Excelente"/>
    <x v="1"/>
    <s v="Gostaria de aproveitar e agradecer o serviço prestado pelo servidor Dirceu Constantino Tedesco, que sempre de prontidão se mostra disponível para solucionar eventuais problemas. "/>
    <s v="Elogios"/>
    <s v="Comentário  1229: _x000a_Gostaria de aproveitar e agradecer o serviço prestado pelo servidor Dirceu Constantino Tedesco, que sempre de prontidão se mostra disponível para solucionar eventuais problemas. _x000a_* Nota Geral: 5 - Excelente | Perfil: Servidora ou servidor ocupante de cargo em comissão | Lotação: Primeiro Grau *"/>
  </r>
  <r>
    <n v="1230"/>
    <d v="2022-11-24T12:27:09"/>
    <d v="2022-11-24T12:32:57"/>
    <s v="anonymous"/>
    <m/>
    <x v="1"/>
    <x v="0"/>
    <s v="5 - Excelente"/>
    <s v="3 - Regular"/>
    <s v="4 - Bom"/>
    <s v="5 - Excelente"/>
    <s v="4 - Bom"/>
    <s v="5 - Excelente"/>
    <x v="3"/>
    <s v="Prezados,_x000a__x000a_Gostaria que as comunicações para sugestões fossem melhor atendidas e respondidas, buscando soluções para o desenvolvimento e implementação das ideias. Implementar as designação de servidores (da informativa - desenvolvedores) para a execução dos trabalhos nas varas e gabinetes para entender as demandas e facilitar o fluxo de trabalho dentro do sistema."/>
    <s v="Atendimentos"/>
    <s v="Comentário  1230: _x000a_Prezados,_x000a__x000a_Gostaria que as comunicações para sugestões fossem melhor atendidas e respondidas, buscando soluções para o desenvolvimento e implementação das ideias. Implementar as designação de servidores (da informativa - desenvolvedores) para a execução dos trabalhos nas varas e gabinetes para entender as demandas e facilitar o fluxo de trabalho dentro do sistema._x000a_* Nota Geral: 4 - Bom | Perfil: Servidora concursada ou servidor concursado | Lotação: Primeiro Grau *"/>
  </r>
  <r>
    <n v="1231"/>
    <d v="2022-11-24T12:31:32"/>
    <d v="2022-11-24T12:33:04"/>
    <s v="anonymous"/>
    <m/>
    <x v="1"/>
    <x v="0"/>
    <s v="5 - Excelente"/>
    <s v="5 - Excelente"/>
    <s v="5 - Excelente"/>
    <s v="5 - Excelente"/>
    <s v="5 - Excelente"/>
    <s v="5 - Excelente"/>
    <x v="1"/>
    <m/>
    <m/>
    <s v=""/>
  </r>
  <r>
    <n v="1232"/>
    <d v="2022-11-24T12:28:47"/>
    <d v="2022-11-24T12:33:16"/>
    <s v="anonymous"/>
    <m/>
    <x v="3"/>
    <x v="0"/>
    <s v="5 - Excelente"/>
    <s v="4 - Bom"/>
    <s v="4 - Bom"/>
    <s v="0 - Não se aplica ou desconheço"/>
    <s v="5 - Excelente"/>
    <s v="0 - Não se aplica ou desconheço"/>
    <x v="1"/>
    <m/>
    <m/>
    <s v=""/>
  </r>
  <r>
    <n v="1233"/>
    <d v="2022-11-24T12:31:43"/>
    <d v="2022-11-24T12:33:20"/>
    <s v="anonymous"/>
    <m/>
    <x v="2"/>
    <x v="0"/>
    <s v="5 - Excelente"/>
    <s v="5 - Excelente"/>
    <s v="5 - Excelente"/>
    <s v="5 - Excelente"/>
    <s v="4 - Bom"/>
    <s v="5 - Excelente"/>
    <x v="1"/>
    <m/>
    <m/>
    <s v=""/>
  </r>
  <r>
    <n v="1234"/>
    <d v="2022-11-24T12:32:27"/>
    <d v="2022-11-24T12:33:31"/>
    <s v="anonymous"/>
    <m/>
    <x v="3"/>
    <x v="0"/>
    <s v="5 - Excelente"/>
    <s v="5 - Excelente"/>
    <s v="5 - Excelente"/>
    <s v="5 - Excelente"/>
    <s v="5 - Excelente"/>
    <s v="5 - Excelente"/>
    <x v="1"/>
    <m/>
    <m/>
    <s v=""/>
  </r>
  <r>
    <n v="1235"/>
    <d v="2022-11-24T12:30:28"/>
    <d v="2022-11-24T12:33:43"/>
    <s v="anonymous"/>
    <m/>
    <x v="1"/>
    <x v="0"/>
    <s v="4 - Bom"/>
    <s v="4 - Bom"/>
    <s v="4 - Bom"/>
    <s v="4 - Bom"/>
    <s v="4 - Bom"/>
    <s v="5 - Excelente"/>
    <x v="3"/>
    <s v="Poderiam criar um passo a passo para a utilização do SEI. _x000a__x000a_No Projudi, em &quot;analisados&quot;, poderia ser aberta a possibilidade de pesquisa com outros dados além do &quot;nome da parte&quot;, como número do processo, por exemplo"/>
    <s v="Projudi | Sistemas"/>
    <s v="Comentário  1235: _x000a_Poderiam criar um passo a passo para a utilização do SEI. _x000a__x000a_No Projudi, em &quot;analisados&quot;, poderia ser aberta a possibilidade de pesquisa com outros dados além do &quot;nome da parte&quot;, como número do processo, por exemplo_x000a_* Nota Geral: 4 - Bom | Perfil: Servidora concursada ou servidor concursado | Lotação: Primeiro Grau *"/>
  </r>
  <r>
    <n v="1236"/>
    <d v="2022-11-24T12:33:10"/>
    <d v="2022-11-24T12:34:02"/>
    <s v="anonymous"/>
    <m/>
    <x v="1"/>
    <x v="0"/>
    <s v="4 - Bom"/>
    <s v="4 - Bom"/>
    <s v="4 - Bom"/>
    <s v="4 - Bom"/>
    <s v="4 - Bom"/>
    <s v="3 - Regular"/>
    <x v="3"/>
    <m/>
    <m/>
    <s v=""/>
  </r>
  <r>
    <n v="1237"/>
    <d v="2022-11-24T12:33:19"/>
    <d v="2022-11-24T12:34:02"/>
    <s v="anonymous"/>
    <m/>
    <x v="1"/>
    <x v="0"/>
    <s v="5 - Excelente"/>
    <s v="5 - Excelente"/>
    <s v="5 - Excelente"/>
    <s v="5 - Excelente"/>
    <s v="5 - Excelente"/>
    <s v="5 - Excelente"/>
    <x v="1"/>
    <m/>
    <m/>
    <s v=""/>
  </r>
  <r>
    <n v="1238"/>
    <d v="2022-11-24T12:31:28"/>
    <d v="2022-11-24T12:34:11"/>
    <s v="anonymous"/>
    <m/>
    <x v="3"/>
    <x v="2"/>
    <s v="5 - Excelente"/>
    <s v="4 - Bom"/>
    <s v="4 - Bom"/>
    <s v="5 - Excelente"/>
    <s v="4 - Bom"/>
    <s v="5 - Excelente"/>
    <x v="1"/>
    <s v="Satisfeito com os Trabalhos  Prestados."/>
    <s v="Elogios"/>
    <s v="Comentário  1238: _x000a_Satisfeito com os Trabalhos  Prestados._x000a_* Nota Geral: 5 - Excelente | Perfil: Servidora ou servidor ocupante de cargo em comissão | Lotação: Segundo Grau *"/>
  </r>
  <r>
    <n v="1239"/>
    <d v="2022-11-24T12:33:30"/>
    <d v="2022-11-24T12:34:12"/>
    <s v="anonymous"/>
    <m/>
    <x v="1"/>
    <x v="0"/>
    <s v="5 - Excelente"/>
    <s v="4 - Bom"/>
    <s v="4 - Bom"/>
    <s v="5 - Excelente"/>
    <s v="4 - Bom"/>
    <s v="4 - Bom"/>
    <x v="3"/>
    <m/>
    <m/>
    <s v=""/>
  </r>
  <r>
    <n v="1240"/>
    <d v="2022-11-24T12:33:32"/>
    <d v="2022-11-24T12:34:13"/>
    <s v="anonymous"/>
    <m/>
    <x v="0"/>
    <x v="0"/>
    <s v="4 - Bom"/>
    <s v="4 - Bom"/>
    <s v="5 - Excelente"/>
    <s v="5 - Excelente"/>
    <s v="5 - Excelente"/>
    <s v="5 - Excelente"/>
    <x v="3"/>
    <m/>
    <m/>
    <s v=""/>
  </r>
  <r>
    <n v="1241"/>
    <d v="2022-11-24T12:33:08"/>
    <d v="2022-11-24T12:34:19"/>
    <s v="anonymous"/>
    <m/>
    <x v="1"/>
    <x v="2"/>
    <s v="5 - Excelente"/>
    <s v="0 - Não se aplica ou desconheço"/>
    <s v="4 - Bom"/>
    <s v="4 - Bom"/>
    <s v="4 - Bom"/>
    <s v="5 - Excelente"/>
    <x v="3"/>
    <s v="Mais espaço de armazenamento no e-mail"/>
    <s v="Sistemas"/>
    <s v="Comentário  1241: _x000a_Mais espaço de armazenamento no e-mail_x000a_* Nota Geral: 4 - Bom | Perfil: Servidora concursada ou servidor concursado | Lotação: Segundo Grau *"/>
  </r>
  <r>
    <n v="1242"/>
    <d v="2022-11-24T12:30:34"/>
    <d v="2022-11-24T12:34:32"/>
    <s v="anonymous"/>
    <m/>
    <x v="3"/>
    <x v="0"/>
    <s v="4 - Bom"/>
    <s v="4 - Bom"/>
    <s v="4 - Bom"/>
    <s v="3 - Regular"/>
    <s v="4 - Bom"/>
    <s v="4 - Bom"/>
    <x v="3"/>
    <m/>
    <m/>
    <s v=""/>
  </r>
  <r>
    <n v="1243"/>
    <d v="2022-11-24T12:32:36"/>
    <d v="2022-11-24T12:34:38"/>
    <s v="anonymous"/>
    <m/>
    <x v="3"/>
    <x v="2"/>
    <s v="4 - Bom"/>
    <s v="4 - Bom"/>
    <s v="5 - Excelente"/>
    <s v="5 - Excelente"/>
    <s v="5 - Excelente"/>
    <s v="5 - Excelente"/>
    <x v="1"/>
    <m/>
    <m/>
    <s v=""/>
  </r>
  <r>
    <n v="1244"/>
    <d v="2022-11-24T12:27:27"/>
    <d v="2022-11-24T12:34:46"/>
    <s v="anonymous"/>
    <m/>
    <x v="1"/>
    <x v="0"/>
    <s v="4 - Bom"/>
    <s v="3 - Regular"/>
    <s v="4 - Bom"/>
    <s v="4 - Bom"/>
    <s v="4 - Bom"/>
    <s v="0 - Não se aplica ou desconheço"/>
    <x v="3"/>
    <s v="Sou favorável à simplificação dos sistemas, principalmente porque a gente mexe com diversos sistemas muito diferentes entre si e, às vezes, temos dificuldade até mesmo para acompanharmos tudo. "/>
    <s v="Sistemas"/>
    <s v="Comentário  1244: _x000a_Sou favorável à simplificação dos sistemas, principalmente porque a gente mexe com diversos sistemas muito diferentes entre si e, às vezes, temos dificuldade até mesmo para acompanharmos tudo. _x000a_* Nota Geral: 4 - Bom | Perfil: Servidora concursada ou servidor concursado | Lotação: Primeiro Grau *"/>
  </r>
  <r>
    <n v="1245"/>
    <d v="2022-11-24T12:34:21"/>
    <d v="2022-11-24T12:34:49"/>
    <s v="anonymous"/>
    <m/>
    <x v="1"/>
    <x v="0"/>
    <s v="5 - Excelente"/>
    <s v="5 - Excelente"/>
    <s v="5 - Excelente"/>
    <s v="5 - Excelente"/>
    <s v="5 - Excelente"/>
    <s v="5 - Excelente"/>
    <x v="1"/>
    <m/>
    <m/>
    <s v=""/>
  </r>
  <r>
    <n v="1246"/>
    <d v="2022-11-24T12:33:43"/>
    <d v="2022-11-24T12:34:51"/>
    <s v="anonymous"/>
    <m/>
    <x v="1"/>
    <x v="0"/>
    <s v="5 - Excelente"/>
    <s v="5 - Excelente"/>
    <s v="5 - Excelente"/>
    <s v="5 - Excelente"/>
    <s v="5 - Excelente"/>
    <s v="5 - Excelente"/>
    <x v="1"/>
    <m/>
    <m/>
    <s v=""/>
  </r>
  <r>
    <n v="1247"/>
    <d v="2022-11-24T12:27:38"/>
    <d v="2022-11-24T12:34:58"/>
    <s v="anonymous"/>
    <m/>
    <x v="1"/>
    <x v="1"/>
    <s v="4 - Bom"/>
    <s v="4 - Bom"/>
    <s v="3 - Regular"/>
    <s v="3 - Regular"/>
    <s v="4 - Bom"/>
    <s v="4 - Bom"/>
    <x v="0"/>
    <m/>
    <m/>
    <s v=""/>
  </r>
  <r>
    <n v="1248"/>
    <d v="2022-11-24T12:32:12"/>
    <d v="2022-11-24T12:35:02"/>
    <s v="anonymous"/>
    <m/>
    <x v="1"/>
    <x v="0"/>
    <s v="4 - Bom"/>
    <s v="4 - Bom"/>
    <s v="4 - Bom"/>
    <s v="2 - Ruim"/>
    <s v="4 - Bom"/>
    <s v="4 - Bom"/>
    <x v="3"/>
    <s v="A Atualização dos equipamentos é fundamental para a eficiência dos serviços. "/>
    <s v="Equipamentos"/>
    <s v="Comentário  1248: _x000a_A Atualização dos equipamentos é fundamental para a eficiência dos serviços. _x000a_* Nota Geral: 4 - Bom | Perfil: Servidora concursada ou servidor concursado | Lotação: Primeiro Grau *"/>
  </r>
  <r>
    <n v="1249"/>
    <d v="2022-11-24T12:34:24"/>
    <d v="2022-11-24T12:35:07"/>
    <s v="anonymous"/>
    <m/>
    <x v="1"/>
    <x v="0"/>
    <s v="3 - Regular"/>
    <s v="3 - Regular"/>
    <s v="3 - Regular"/>
    <s v="3 - Regular"/>
    <s v="3 - Regular"/>
    <s v="3 - Regular"/>
    <x v="0"/>
    <m/>
    <m/>
    <s v=""/>
  </r>
  <r>
    <n v="1250"/>
    <d v="2022-11-24T12:15:53"/>
    <d v="2022-11-24T12:35:08"/>
    <s v="anonymous"/>
    <m/>
    <x v="1"/>
    <x v="2"/>
    <s v="5 - Excelente"/>
    <s v="4 - Bom"/>
    <s v="4 - Bom"/>
    <s v="4 - Bom"/>
    <s v="4 - Bom"/>
    <s v="5 - Excelente"/>
    <x v="1"/>
    <m/>
    <m/>
    <s v=""/>
  </r>
  <r>
    <n v="1251"/>
    <d v="2022-11-24T12:32:30"/>
    <d v="2022-11-24T12:35:12"/>
    <s v="anonymous"/>
    <m/>
    <x v="2"/>
    <x v="2"/>
    <s v="5 - Excelente"/>
    <s v="5 - Excelente"/>
    <s v="5 - Excelente"/>
    <s v="5 - Excelente"/>
    <s v="5 - Excelente"/>
    <s v="5 - Excelente"/>
    <x v="1"/>
    <m/>
    <m/>
    <s v=""/>
  </r>
  <r>
    <n v="1252"/>
    <d v="2022-11-24T12:34:07"/>
    <d v="2022-11-24T12:35:14"/>
    <s v="anonymous"/>
    <m/>
    <x v="3"/>
    <x v="0"/>
    <s v="5 - Excelente"/>
    <s v="4 - Bom"/>
    <s v="4 - Bom"/>
    <s v="3 - Regular"/>
    <s v="4 - Bom"/>
    <s v="4 - Bom"/>
    <x v="1"/>
    <m/>
    <m/>
    <s v=""/>
  </r>
  <r>
    <n v="1253"/>
    <d v="2022-11-24T12:33:34"/>
    <d v="2022-11-24T12:35:15"/>
    <s v="anonymous"/>
    <m/>
    <x v="2"/>
    <x v="1"/>
    <s v="4 - Bom"/>
    <s v="4 - Bom"/>
    <s v="4 - Bom"/>
    <s v="5 - Excelente"/>
    <s v="3 - Regular"/>
    <s v="5 - Excelente"/>
    <x v="3"/>
    <m/>
    <m/>
    <s v=""/>
  </r>
  <r>
    <n v="1254"/>
    <d v="2022-11-24T12:25:25"/>
    <d v="2022-11-24T12:35:35"/>
    <s v="anonymous"/>
    <m/>
    <x v="1"/>
    <x v="0"/>
    <s v="4 - Bom"/>
    <s v="3 - Regular"/>
    <s v="4 - Bom"/>
    <s v="3 - Regular"/>
    <s v="3 - Regular"/>
    <s v="5 - Excelente"/>
    <x v="3"/>
    <s v="Pesquisa ampla em que o resultado não apresentará boa parte da realidade._x000a__x000a_1 - Os técnicos, quando contatados pessoalmente, são quase sempre atenciosos e buscam resolver os problemas da melhor forma possível quando não esbarram na burocracia que em muitas vezes não faz sentido._x000a_Então no quesito humano a avaliação geral seria BOM para EXCELENTE_x000a__x000a_2 - Porém a estrutura (computadores, telefones, impressoras, scanners, etc.) deixa MUITO a desejar nas comarcas do interior.  Computadores lentos, scanners e impressoras que travam deixam o trabalho mais lento e geram um clima organizacional ruim, além de exigir MUITA paciência._x000a_Então a avaliação da estrutura seria de REGULAR para PÉSSIMA_x000a__x000a_3 - Quanto aos sistemas, boa parte dos servidores compreende que não se cria, modifica, atualiza, melhora um sistema ou software do dia para a noite, PORÉM, se não da pra trocar o sapato apertado, pelo menos podemos tirar as pedra de dentro. Da para melhorar MUITO a ERGONOMIA dos sistemas._x000a_"/>
    <s v="Atendimentos | Equipamentos | Sistemas"/>
    <s v="Comentário  1254: _x000a_Pesquisa ampla em que o resultado não apresentará boa parte da realidade._x000a__x000a_1 - Os técnicos, quando contatados pessoalmente, são quase sempre atenciosos e buscam resolver os problemas da melhor forma possível quando não esbarram na burocracia que em muitas vezes não faz sentido._x000a_Então no quesito humano a avaliação geral seria BOM para EXCELENTE_x000a__x000a_2 - Porém a estrutura (computadores, telefones, impressoras, scanners, etc.) deixa MUITO a desejar nas comarcas do interior.  Computadores lentos, scanners e impressoras que travam deixam o trabalho mais lento e geram um clima organizacional ruim, além de exigir MUITA paciência._x000a_Então a avaliação da estrutura seria de REGULAR para PÉSSIMA_x000a__x000a_3 - Quanto aos sistemas, boa parte dos servidores compreende que não se cria, modifica, atualiza, melhora um sistema ou software do dia para a noite, PORÉM, se não da pra trocar o sapato apertado, pelo menos podemos tirar as pedra de dentro. Da para melhorar MUITO a ERGONOMIA dos sistemas._x000a__x000a_* Nota Geral: 4 - Bom | Perfil: Servidora concursada ou servidor concursado | Lotação: Primeiro Grau *"/>
  </r>
  <r>
    <n v="1255"/>
    <d v="2022-11-24T12:34:55"/>
    <d v="2022-11-24T12:35:51"/>
    <s v="anonymous"/>
    <m/>
    <x v="1"/>
    <x v="0"/>
    <s v="4 - Bom"/>
    <s v="4 - Bom"/>
    <s v="4 - Bom"/>
    <s v="3 - Regular"/>
    <s v="3 - Regular"/>
    <s v="4 - Bom"/>
    <x v="3"/>
    <m/>
    <m/>
    <s v=""/>
  </r>
  <r>
    <n v="1256"/>
    <d v="2022-11-24T12:32:41"/>
    <d v="2022-11-24T12:36:02"/>
    <s v="anonymous"/>
    <m/>
    <x v="1"/>
    <x v="0"/>
    <s v="4 - Bom"/>
    <s v="4 - Bom"/>
    <s v="5 - Excelente"/>
    <s v="5 - Excelente"/>
    <s v="3 - Regular"/>
    <s v="4 - Bom"/>
    <x v="3"/>
    <m/>
    <m/>
    <s v=""/>
  </r>
  <r>
    <n v="1257"/>
    <d v="2022-11-24T12:34:22"/>
    <d v="2022-11-24T12:36:05"/>
    <s v="anonymous"/>
    <m/>
    <x v="1"/>
    <x v="2"/>
    <s v="5 - Excelente"/>
    <s v="5 - Excelente"/>
    <s v="5 - Excelente"/>
    <s v="5 - Excelente"/>
    <s v="5 - Excelente"/>
    <s v="5 - Excelente"/>
    <x v="1"/>
    <s v="Sempre que precisei fui atendido pelo pessoal do DTIC, que prontamente sanaram minhas dúvidas e solucionaram problemas. Por isso a nota máxima."/>
    <s v="Elogios"/>
    <s v="Comentário  1257: _x000a_Sempre que precisei fui atendido pelo pessoal do DTIC, que prontamente sanaram minhas dúvidas e solucionaram problemas. Por isso a nota máxima._x000a_* Nota Geral: 5 - Excelente | Perfil: Servidora concursada ou servidor concursado | Lotação: Segundo Grau *"/>
  </r>
  <r>
    <n v="1258"/>
    <d v="2022-11-24T12:07:04"/>
    <d v="2022-11-24T12:36:06"/>
    <s v="anonymous"/>
    <m/>
    <x v="2"/>
    <x v="1"/>
    <s v="4 - Bom"/>
    <s v="4 - Bom"/>
    <s v="4 - Bom"/>
    <s v="4 - Bom"/>
    <s v="3 - Regular"/>
    <s v="4 - Bom"/>
    <x v="3"/>
    <m/>
    <m/>
    <s v=""/>
  </r>
  <r>
    <n v="1259"/>
    <d v="2022-11-24T12:27:58"/>
    <d v="2022-11-24T12:36:15"/>
    <s v="anonymous"/>
    <m/>
    <x v="3"/>
    <x v="0"/>
    <s v="5 - Excelente"/>
    <s v="5 - Excelente"/>
    <s v="5 - Excelente"/>
    <s v="5 - Excelente"/>
    <s v="4 - Bom"/>
    <s v="5 - Excelente"/>
    <x v="1"/>
    <s v="Os sistemas desenvolvidos são excelentes, o único problema que percebo são as quedas no sistema Projudi e no Global Protect. De vez em quando tenho que desinstalar tudo referente ao teletrabalho e reinstalar novamente para conseguir acessar a pasta compartilhada, mas de um modo geral, é ótimo."/>
    <s v="Projudi | Sistemas"/>
    <s v="Comentário  1259: _x000a_Os sistemas desenvolvidos são excelentes, o único problema que percebo são as quedas no sistema Projudi e no Global Protect. De vez em quando tenho que desinstalar tudo referente ao teletrabalho e reinstalar novamente para conseguir acessar a pasta compartilhada, mas de um modo geral, é ótimo._x000a_* Nota Geral: 5 - Excelente | Perfil: Servidora ou servidor ocupante de cargo em comissão | Lotação: Primeiro Grau *"/>
  </r>
  <r>
    <n v="1260"/>
    <d v="2022-11-24T12:35:00"/>
    <d v="2022-11-24T12:36:18"/>
    <s v="anonymous"/>
    <m/>
    <x v="1"/>
    <x v="0"/>
    <s v="4 - Bom"/>
    <s v="4 - Bom"/>
    <s v="4 - Bom"/>
    <s v="2 - Ruim"/>
    <s v="4 - Bom"/>
    <s v="5 - Excelente"/>
    <x v="3"/>
    <m/>
    <m/>
    <s v=""/>
  </r>
  <r>
    <n v="1261"/>
    <d v="2022-11-24T12:35:31"/>
    <d v="2022-11-24T12:36:41"/>
    <s v="anonymous"/>
    <m/>
    <x v="1"/>
    <x v="1"/>
    <s v="5 - Excelente"/>
    <s v="4 - Bom"/>
    <s v="5 - Excelente"/>
    <s v="3 - Regular"/>
    <s v="5 - Excelente"/>
    <s v="5 - Excelente"/>
    <x v="1"/>
    <s v="Trocar os computadores"/>
    <s v="Equipamentos"/>
    <s v="Comentário  1261: _x000a_Trocar os computadores_x000a_* Nota Geral: 5 - Excelente | Perfil: Servidora concursada ou servidor concursado | Lotação: Secretaria *"/>
  </r>
  <r>
    <n v="1262"/>
    <d v="2022-11-24T12:32:43"/>
    <d v="2022-11-24T12:36:42"/>
    <s v="anonymous"/>
    <m/>
    <x v="2"/>
    <x v="0"/>
    <s v="3 - Regular"/>
    <s v="4 - Bom"/>
    <s v="5 - Excelente"/>
    <s v="2 - Ruim"/>
    <s v="3 - Regular"/>
    <s v="5 - Excelente"/>
    <x v="3"/>
    <m/>
    <m/>
    <s v=""/>
  </r>
  <r>
    <n v="1263"/>
    <d v="2022-11-24T12:32:33"/>
    <d v="2022-11-24T12:36:47"/>
    <s v="anonymous"/>
    <m/>
    <x v="3"/>
    <x v="0"/>
    <s v="4 - Bom"/>
    <s v="4 - Bom"/>
    <s v="4 - Bom"/>
    <s v="4 - Bom"/>
    <s v="2 - Ruim"/>
    <s v="4 - Bom"/>
    <x v="0"/>
    <s v="Não aceitam sugestões de melhorias no PROJUDI apresentadas pelos assessores, sendo que nós representamos uma classe que precisa (e muito) de atualizações no sistema para facilitar o trabalho."/>
    <s v="Projudi"/>
    <s v="Comentário  1263: _x000a_Não aceitam sugestões de melhorias no PROJUDI apresentadas pelos assessores, sendo que nós representamos uma classe que precisa (e muito) de atualizações no sistema para facilitar o trabalho._x000a_* Nota Geral: 3 - Regular | Perfil: Servidora ou servidor ocupante de cargo em comissão | Lotação: Primeiro Grau *"/>
  </r>
  <r>
    <n v="1264"/>
    <d v="2022-11-24T12:26:35"/>
    <d v="2022-11-24T12:36:53"/>
    <s v="anonymous"/>
    <m/>
    <x v="2"/>
    <x v="0"/>
    <s v="4 - Bom"/>
    <s v="4 - Bom"/>
    <s v="3 - Regular"/>
    <s v="4 - Bom"/>
    <s v="5 - Excelente"/>
    <s v="4 - Bom"/>
    <x v="3"/>
    <m/>
    <m/>
    <s v=""/>
  </r>
  <r>
    <n v="1265"/>
    <d v="2022-11-24T12:35:43"/>
    <d v="2022-11-24T12:37:03"/>
    <s v="anonymous"/>
    <m/>
    <x v="1"/>
    <x v="0"/>
    <s v="4 - Bom"/>
    <s v="4 - Bom"/>
    <s v="4 - Bom"/>
    <s v="3 - Regular"/>
    <s v="4 - Bom"/>
    <s v="4 - Bom"/>
    <x v="3"/>
    <m/>
    <m/>
    <s v=""/>
  </r>
  <r>
    <n v="1266"/>
    <d v="2022-11-24T12:28:56"/>
    <d v="2022-11-24T12:37:09"/>
    <s v="anonymous"/>
    <m/>
    <x v="1"/>
    <x v="1"/>
    <s v="3 - Regular"/>
    <s v="4 - Bom"/>
    <s v="4 - Bom"/>
    <s v="4 - Bom"/>
    <s v="4 - Bom"/>
    <s v="4 - Bom"/>
    <x v="3"/>
    <s v="Computadores com o mínimo de memória RAM, poderia dobrar pra ficar mais estável. Voltar a dar acesso aos técnicos nos computadores domésticos para uma melhor qualidade no atendimento,  se houve algum problema pontual,  os demais servidores e serviços foram seriamente prejudicados. Meu note particular não acessa mais a rede VPN e o técnico que poderia resolver não pode acessar mais para ajudar. Com isso deixei de fazer mais tarefas."/>
    <s v="Equipamentos"/>
    <s v="Comentário  1266: _x000a_Computadores com o mínimo de memória RAM, poderia dobrar pra ficar mais estável. Voltar a dar acesso aos técnicos nos computadores domésticos para uma melhor qualidade no atendimento,  se houve algum problema pontual,  os demais servidores e serviços foram seriamente prejudicados. Meu note particular não acessa mais a rede VPN e o técnico que poderia resolver não pode acessar mais para ajudar. Com isso deixei de fazer mais tarefas._x000a_* Nota Geral: 4 - Bom | Perfil: Servidora concursada ou servidor concursado | Lotação: Secretaria *"/>
  </r>
  <r>
    <n v="1267"/>
    <d v="2022-11-24T12:36:13"/>
    <d v="2022-11-24T12:37:15"/>
    <s v="anonymous"/>
    <m/>
    <x v="3"/>
    <x v="2"/>
    <s v="5 - Excelente"/>
    <s v="5 - Excelente"/>
    <s v="5 - Excelente"/>
    <s v="5 - Excelente"/>
    <s v="4 - Bom"/>
    <s v="5 - Excelente"/>
    <x v="1"/>
    <m/>
    <m/>
    <s v=""/>
  </r>
  <r>
    <n v="1268"/>
    <d v="2022-11-24T12:34:41"/>
    <d v="2022-11-24T12:37:16"/>
    <s v="anonymous"/>
    <m/>
    <x v="1"/>
    <x v="0"/>
    <s v="4 - Bom"/>
    <s v="4 - Bom"/>
    <s v="5 - Excelente"/>
    <s v="4 - Bom"/>
    <s v="5 - Excelente"/>
    <s v="5 - Excelente"/>
    <x v="1"/>
    <s v="Boa tarde sem sugestões no momento."/>
    <m/>
    <s v="Comentário  1268: _x000a_Boa tarde sem sugestões no momento._x000a_* Nota Geral: 5 - Excelente | Perfil: Servidora concursada ou servidor concursado | Lotação: Primeiro Grau *"/>
  </r>
  <r>
    <n v="1269"/>
    <d v="2022-11-24T12:34:03"/>
    <d v="2022-11-24T12:37:18"/>
    <s v="anonymous"/>
    <m/>
    <x v="3"/>
    <x v="2"/>
    <s v="4 - Bom"/>
    <s v="3 - Regular"/>
    <s v="4 - Bom"/>
    <s v="4 - Bom"/>
    <s v="4 - Bom"/>
    <s v="4 - Bom"/>
    <x v="3"/>
    <s v="Os assessores da recursal possuem muita dificuldade por não ter os mesmos acessos que o magistrado em relação às sessões virtuais e presenciais. Uma sugestão seria ampliar o acesso da assessoria, pelo menos da chefia de gabinete, para as propostas de votos dos demais desembargadores em relação aos feitos nos quais atuamos com vogais, bem como divergências indicadas no sistema. "/>
    <s v="Projudi"/>
    <s v="Comentário  1269: _x000a_Os assessores da recursal possuem muita dificuldade por não ter os mesmos acessos que o magistrado em relação às sessões virtuais e presenciais. Uma sugestão seria ampliar o acesso da assessoria, pelo menos da chefia de gabinete, para as propostas de votos dos demais desembargadores em relação aos feitos nos quais atuamos com vogais, bem como divergências indicadas no sistema. _x000a_* Nota Geral: 4 - Bom | Perfil: Servidora ou servidor ocupante de cargo em comissão | Lotação: Segundo Grau *"/>
  </r>
  <r>
    <n v="1270"/>
    <d v="2022-11-24T12:36:11"/>
    <d v="2022-11-24T12:37:27"/>
    <s v="anonymous"/>
    <m/>
    <x v="1"/>
    <x v="0"/>
    <s v="4 - Bom"/>
    <s v="0 - Não se aplica ou desconheço"/>
    <s v="4 - Bom"/>
    <s v="5 - Excelente"/>
    <s v="4 - Bom"/>
    <s v="0 - Não se aplica ou desconheço"/>
    <x v="3"/>
    <m/>
    <m/>
    <s v=""/>
  </r>
  <r>
    <n v="1271"/>
    <d v="2022-11-24T12:36:34"/>
    <d v="2022-11-24T12:37:36"/>
    <s v="anonymous"/>
    <m/>
    <x v="2"/>
    <x v="0"/>
    <s v="4 - Bom"/>
    <s v="3 - Regular"/>
    <s v="4 - Bom"/>
    <s v="4 - Bom"/>
    <s v="5 - Excelente"/>
    <s v="4 - Bom"/>
    <x v="3"/>
    <m/>
    <m/>
    <s v=""/>
  </r>
  <r>
    <n v="1272"/>
    <d v="2022-11-24T12:36:31"/>
    <d v="2022-11-24T12:37:42"/>
    <s v="anonymous"/>
    <m/>
    <x v="1"/>
    <x v="0"/>
    <s v="4 - Bom"/>
    <s v="4 - Bom"/>
    <s v="4 - Bom"/>
    <s v="4 - Bom"/>
    <s v="5 - Excelente"/>
    <s v="4 - Bom"/>
    <x v="3"/>
    <m/>
    <m/>
    <s v=""/>
  </r>
  <r>
    <n v="1273"/>
    <d v="2022-11-24T12:36:44"/>
    <d v="2022-11-24T12:38:04"/>
    <s v="anonymous"/>
    <m/>
    <x v="3"/>
    <x v="0"/>
    <s v="5 - Excelente"/>
    <s v="5 - Excelente"/>
    <s v="5 - Excelente"/>
    <s v="0 - Não se aplica ou desconheço"/>
    <s v="5 - Excelente"/>
    <s v="5 - Excelente"/>
    <x v="1"/>
    <m/>
    <m/>
    <s v=""/>
  </r>
  <r>
    <n v="1274"/>
    <d v="2022-11-24T12:37:34"/>
    <d v="2022-11-24T12:38:11"/>
    <s v="anonymous"/>
    <m/>
    <x v="1"/>
    <x v="2"/>
    <s v="5 - Excelente"/>
    <s v="5 - Excelente"/>
    <s v="5 - Excelente"/>
    <s v="5 - Excelente"/>
    <s v="5 - Excelente"/>
    <s v="5 - Excelente"/>
    <x v="1"/>
    <m/>
    <m/>
    <s v=""/>
  </r>
  <r>
    <n v="1275"/>
    <d v="2022-11-24T12:36:32"/>
    <d v="2022-11-24T12:38:35"/>
    <s v="anonymous"/>
    <m/>
    <x v="1"/>
    <x v="0"/>
    <s v="2 - Ruim"/>
    <s v="4 - Bom"/>
    <s v="4 - Bom"/>
    <s v="4 - Bom"/>
    <s v="4 - Bom"/>
    <s v="4 - Bom"/>
    <x v="3"/>
    <s v="Sistema SIGA pouco intuitivo e as respostas aos chamados têm demorado."/>
    <s v="Atendimentos"/>
    <s v="Comentário  1275: _x000a_Sistema SIGA pouco intuitivo e as respostas aos chamados têm demorado._x000a_* Nota Geral: 4 - Bom | Perfil: Servidora concursada ou servidor concursado | Lotação: Primeiro Grau *"/>
  </r>
  <r>
    <n v="1276"/>
    <d v="2022-11-24T12:27:09"/>
    <d v="2022-11-24T12:38:41"/>
    <s v="anonymous"/>
    <m/>
    <x v="1"/>
    <x v="0"/>
    <s v="5 - Excelente"/>
    <s v="5 - Excelente"/>
    <s v="5 - Excelente"/>
    <s v="5 - Excelente"/>
    <s v="5 - Excelente"/>
    <s v="5 - Excelente"/>
    <x v="1"/>
    <m/>
    <m/>
    <s v=""/>
  </r>
  <r>
    <n v="1277"/>
    <d v="2022-11-24T12:33:17"/>
    <d v="2022-11-24T12:38:47"/>
    <s v="anonymous"/>
    <m/>
    <x v="2"/>
    <x v="1"/>
    <s v="0 - Não se aplica ou desconheço"/>
    <s v="0 - Não se aplica ou desconheço"/>
    <s v="0 - Não se aplica ou desconheço"/>
    <s v="5 - Excelente"/>
    <s v="0 - Não se aplica ou desconheço"/>
    <s v="5 - Excelente"/>
    <x v="1"/>
    <m/>
    <m/>
    <s v=""/>
  </r>
  <r>
    <n v="1278"/>
    <d v="2022-11-24T12:34:52"/>
    <d v="2022-11-24T12:38:49"/>
    <s v="anonymous"/>
    <m/>
    <x v="1"/>
    <x v="0"/>
    <s v="4 - Bom"/>
    <s v="0 - Não se aplica ou desconheço"/>
    <s v="5 - Excelente"/>
    <s v="3 - Regular"/>
    <s v="3 - Regular"/>
    <s v="4 - Bom"/>
    <x v="3"/>
    <m/>
    <m/>
    <s v=""/>
  </r>
  <r>
    <n v="1279"/>
    <d v="2022-11-24T12:32:54"/>
    <d v="2022-11-24T12:38:49"/>
    <s v="anonymous"/>
    <m/>
    <x v="1"/>
    <x v="0"/>
    <s v="4 - Bom"/>
    <s v="0 - Não se aplica ou desconheço"/>
    <s v="4 - Bom"/>
    <s v="4 - Bom"/>
    <s v="4 - Bom"/>
    <s v="4 - Bom"/>
    <x v="3"/>
    <s v="Necessário aperfeiçoar com urgência o sistema CAJU (Cadastro de auxiliares da justiça). O sistema é simplesmente travado e não funciona corretamente para o perfil de servidor. O sistema de buscas é falho e inconsistente, além de outras dificuldades que apresenta. Para o perfil de auxiliar da justiça também não se apresenta funcional, com informações que precisam ser &quot;garimpadas&quot; pelo usuário, principalmente ao efetuar o cadastro. "/>
    <s v="Sistemas"/>
    <s v="Comentário  1279: _x000a_Necessário aperfeiçoar com urgência o sistema CAJU (Cadastro de auxiliares da justiça). O sistema é simplesmente travado e não funciona corretamente para o perfil de servidor. O sistema de buscas é falho e inconsistente, além de outras dificuldades que apresenta. Para o perfil de auxiliar da justiça também não se apresenta funcional, com informações que precisam ser &quot;garimpadas&quot; pelo usuário, principalmente ao efetuar o cadastro. _x000a_* Nota Geral: 4 - Bom | Perfil: Servidora concursada ou servidor concursado | Lotação: Primeiro Grau *"/>
  </r>
  <r>
    <n v="1280"/>
    <d v="2022-11-24T12:34:02"/>
    <d v="2022-11-24T12:38:49"/>
    <s v="anonymous"/>
    <m/>
    <x v="1"/>
    <x v="1"/>
    <s v="2 - Ruim"/>
    <s v="4 - Bom"/>
    <s v="0 - Não se aplica ou desconheço"/>
    <s v="4 - Bom"/>
    <s v="1 - Péssimo"/>
    <s v="2 - Ruim"/>
    <x v="4"/>
    <s v="Algumas solicitações realizadas pelo SIGA demoraram para ser atribuídas, gerando lentidão no atendimento de algumas demandas. _x000a__x000a_Ainda, o sistema SADE apresentou diversos erros neste ano de 2022, inclusive em valores da planilha de faturamento e contingenciamento. O SADE precisa urgentemente de melhorias, ou então ser adquirido um novo sistema."/>
    <s v="Atendimentos | Sistemas"/>
    <s v="Comentário  1280: _x000a_Algumas solicitações realizadas pelo SIGA demoraram para ser atribuídas, gerando lentidão no atendimento de algumas demandas. _x000a__x000a_Ainda, o sistema SADE apresentou diversos erros neste ano de 2022, inclusive em valores da planilha de faturamento e contingenciamento. O SADE precisa urgentemente de melhorias, ou então ser adquirido um novo sistema._x000a_* Nota Geral: 1 - Péssimo | Perfil: Servidora concursada ou servidor concursado | Lotação: Secretaria *"/>
  </r>
  <r>
    <n v="1281"/>
    <d v="2022-11-24T12:37:55"/>
    <d v="2022-11-24T12:39:02"/>
    <s v="anonymous"/>
    <m/>
    <x v="8"/>
    <x v="0"/>
    <s v="5 - Excelente"/>
    <s v="5 - Excelente"/>
    <s v="5 - Excelente"/>
    <s v="5 - Excelente"/>
    <s v="5 - Excelente"/>
    <s v="5 - Excelente"/>
    <x v="1"/>
    <m/>
    <m/>
    <s v=""/>
  </r>
  <r>
    <n v="1282"/>
    <d v="2022-11-24T12:37:02"/>
    <d v="2022-11-24T12:39:07"/>
    <s v="anonymous"/>
    <m/>
    <x v="2"/>
    <x v="0"/>
    <s v="4 - Bom"/>
    <s v="4 - Bom"/>
    <s v="4 - Bom"/>
    <s v="4 - Bom"/>
    <s v="3 - Regular"/>
    <s v="4 - Bom"/>
    <x v="3"/>
    <m/>
    <m/>
    <s v=""/>
  </r>
  <r>
    <n v="1283"/>
    <d v="2022-11-24T12:27:45"/>
    <d v="2022-11-24T12:39:18"/>
    <s v="anonymous"/>
    <m/>
    <x v="1"/>
    <x v="2"/>
    <s v="3 - Regular"/>
    <s v="3 - Regular"/>
    <s v="4 - Bom"/>
    <s v="5 - Excelente"/>
    <s v="3 - Regular"/>
    <s v="4 - Bom"/>
    <x v="3"/>
    <s v="1. Sistema SIGA não possui uma navegação intuitiva. Em geral, é necessário telefonar ao DTIC para descobrir como fazer solicitações não usuais._x000a__x000a_2. Sistema Projudi necessita, a meu ver, de melhores ferramentas de edição de texto. Além disso, há termos incorretos, a exemplo de Juiz Substituto 2º Grau - quando o correto seria Juiz de Direito Substituto em Segundo Grau. _x000a_Também, quanto ao Projudi, sugiro que cada magistrado possa ter acesso ao tempo médio de conclusão de seus processos, pois é necessário abrir chamado pelo SEI à CGJ para que o NEMOC disponibilize, o que leva muito tempo e trabalho junto a este órgão, o que poderia ser facilmente acessado pelo relator._x000a__x000a_3. Por fim, o wi-fi corporativo vem apresentando instabilidade, sendo que, anteriormente, cada gabinete possuía um modem que atendia muito melhor às necessidades da equipe."/>
    <s v="Atendimentos | Infraestrutura | Projudi"/>
    <s v="Comentário  1283: _x000a_1. Sistema SIGA não possui uma navegação intuitiva. Em geral, é necessário telefonar ao DTIC para descobrir como fazer solicitações não usuais._x000a__x000a_2. Sistema Projudi necessita, a meu ver, de melhores ferramentas de edição de texto. Além disso, há termos incorretos, a exemplo de Juiz Substituto 2º Grau - quando o correto seria Juiz de Direito Substituto em Segundo Grau. _x000a_Também, quanto ao Projudi, sugiro que cada magistrado possa ter acesso ao tempo médio de conclusão de seus processos, pois é necessário abrir chamado pelo SEI à CGJ para que o NEMOC disponibilize, o que leva muito tempo e trabalho junto a este órgão, o que poderia ser facilmente acessado pelo relator._x000a__x000a_3. Por fim, o wi-fi corporativo vem apresentando instabilidade, sendo que, anteriormente, cada gabinete possuía um modem que atendia muito melhor às necessidades da equipe._x000a_* Nota Geral: 4 - Bom | Perfil: Servidora concursada ou servidor concursado | Lotação: Segundo Grau *"/>
  </r>
  <r>
    <n v="1284"/>
    <d v="2022-11-24T12:39:04"/>
    <d v="2022-11-24T12:39:30"/>
    <s v="anonymous"/>
    <m/>
    <x v="1"/>
    <x v="0"/>
    <s v="4 - Bom"/>
    <s v="4 - Bom"/>
    <s v="4 - Bom"/>
    <s v="4 - Bom"/>
    <s v="4 - Bom"/>
    <s v="4 - Bom"/>
    <x v="3"/>
    <m/>
    <m/>
    <s v=""/>
  </r>
  <r>
    <n v="1285"/>
    <d v="2022-11-24T12:38:31"/>
    <d v="2022-11-24T12:39:30"/>
    <s v="anonymous"/>
    <m/>
    <x v="2"/>
    <x v="1"/>
    <s v="0 - Não se aplica ou desconheço"/>
    <s v="0 - Não se aplica ou desconheço"/>
    <s v="4 - Bom"/>
    <s v="4 - Bom"/>
    <s v="4 - Bom"/>
    <s v="0 - Não se aplica ou desconheço"/>
    <x v="3"/>
    <m/>
    <m/>
    <s v=""/>
  </r>
  <r>
    <n v="1286"/>
    <d v="2022-11-24T12:22:39"/>
    <d v="2022-11-24T12:39:50"/>
    <s v="anonymous"/>
    <m/>
    <x v="1"/>
    <x v="0"/>
    <s v="4 - Bom"/>
    <s v="3 - Regular"/>
    <s v="4 - Bom"/>
    <s v="3 - Regular"/>
    <s v="4 - Bom"/>
    <s v="4 - Bom"/>
    <x v="3"/>
    <s v="Clarividência às funcionalidades dos Sistemas, principalmente aqueles que possuem maiores dificuldades com a tecnologia. _x000a_i - Identificar o grau de conhecimento técnico de cada servidor; _x000a_ii - propor um curso específico pra estes, com base em seu conhecimento numa escala de 0 a 10; _x000a_Até 3 conhecimento baixo - curso básico; _x000a_de 03 a 06 conhecimento comum - curso básico + ferramentas específicas;  _x000a_de 06 à 09 - Conhecimento Intermediário - Direcionamento específico por função; _x000a_de 10+ Avançado - foco na competência e referência instrutora na respectiva unidade de atuação e interface direta com o DTIC, a fim de eliminar ou encurtar caminhos com aberturas de chamados de complexidade inferior ou que possam ser resolvidos com a autorização de acesso simples."/>
    <s v="Atendimentos"/>
    <s v="Comentário  1286: _x000a_Clarividência às funcionalidades dos Sistemas, principalmente aqueles que possuem maiores dificuldades com a tecnologia. _x000a_i - Identificar o grau de conhecimento técnico de cada servidor; _x000a_ii - propor um curso específico pra estes, com base em seu conhecimento numa escala de 0 a 10; _x000a_Até 3 conhecimento baixo - curso básico; _x000a_de 03 a 06 conhecimento comum - curso básico + ferramentas específicas;  _x000a_de 06 à 09 - Conhecimento Intermediário - Direcionamento específico por função; _x000a_de 10+ Avançado - foco na competência e referência instrutora na respectiva unidade de atuação e interface direta com o DTIC, a fim de eliminar ou encurtar caminhos com aberturas de chamados de complexidade inferior ou que possam ser resolvidos com a autorização de acesso simples._x000a_* Nota Geral: 4 - Bom | Perfil: Servidora concursada ou servidor concursado | Lotação: Primeiro Grau *"/>
  </r>
  <r>
    <n v="1287"/>
    <d v="2022-11-24T12:39:00"/>
    <d v="2022-11-24T12:39:51"/>
    <s v="anonymous"/>
    <m/>
    <x v="1"/>
    <x v="1"/>
    <s v="4 - Bom"/>
    <s v="4 - Bom"/>
    <s v="4 - Bom"/>
    <s v="4 - Bom"/>
    <s v="4 - Bom"/>
    <s v="4 - Bom"/>
    <x v="3"/>
    <m/>
    <m/>
    <s v=""/>
  </r>
  <r>
    <n v="1288"/>
    <d v="2022-11-24T12:36:45"/>
    <d v="2022-11-24T12:40:02"/>
    <s v="anonymous"/>
    <m/>
    <x v="2"/>
    <x v="1"/>
    <s v="4 - Bom"/>
    <s v="5 - Excelente"/>
    <s v="4 - Bom"/>
    <s v="5 - Excelente"/>
    <s v="5 - Excelente"/>
    <s v="5 - Excelente"/>
    <x v="1"/>
    <s v="Que haja outra possibilidade de acesso, além do TEAMS para atendimento aos usuários. "/>
    <s v="Atendimentos"/>
    <s v="Comentário  1288: _x000a_Que haja outra possibilidade de acesso, além do TEAMS para atendimento aos usuários. _x000a_* Nota Geral: 5 - Excelente | Perfil: Estagiária ou estagiário | Lotação: Secretaria *"/>
  </r>
  <r>
    <n v="1289"/>
    <d v="2022-11-24T12:39:15"/>
    <d v="2022-11-24T12:40:03"/>
    <s v="anonymous"/>
    <m/>
    <x v="1"/>
    <x v="1"/>
    <s v="3 - Regular"/>
    <s v="4 - Bom"/>
    <s v="2 - Ruim"/>
    <s v="1 - Péssimo"/>
    <s v="2 - Ruim"/>
    <s v="3 - Regular"/>
    <x v="4"/>
    <m/>
    <m/>
    <s v=""/>
  </r>
  <r>
    <n v="1290"/>
    <d v="2022-11-24T12:38:44"/>
    <d v="2022-11-24T12:40:04"/>
    <s v="anonymous"/>
    <m/>
    <x v="4"/>
    <x v="0"/>
    <s v="4 - Bom"/>
    <s v="4 - Bom"/>
    <s v="4 - Bom"/>
    <s v="3 - Regular"/>
    <s v="4 - Bom"/>
    <s v="4 - Bom"/>
    <x v="3"/>
    <m/>
    <m/>
    <s v=""/>
  </r>
  <r>
    <n v="1291"/>
    <d v="2022-11-24T12:39:00"/>
    <d v="2022-11-24T12:40:13"/>
    <s v="anonymous"/>
    <m/>
    <x v="1"/>
    <x v="2"/>
    <s v="3 - Regular"/>
    <s v="4 - Bom"/>
    <s v="3 - Regular"/>
    <s v="4 - Bom"/>
    <s v="3 - Regular"/>
    <s v="2 - Ruim"/>
    <x v="0"/>
    <m/>
    <m/>
    <s v=""/>
  </r>
  <r>
    <n v="1292"/>
    <d v="2022-11-24T12:39:38"/>
    <d v="2022-11-24T12:40:27"/>
    <s v="anonymous"/>
    <m/>
    <x v="3"/>
    <x v="0"/>
    <s v="4 - Bom"/>
    <s v="4 - Bom"/>
    <s v="5 - Excelente"/>
    <s v="5 - Excelente"/>
    <s v="4 - Bom"/>
    <s v="4 - Bom"/>
    <x v="3"/>
    <m/>
    <m/>
    <s v=""/>
  </r>
  <r>
    <n v="1293"/>
    <d v="2022-11-24T12:39:12"/>
    <d v="2022-11-24T12:40:31"/>
    <s v="anonymous"/>
    <m/>
    <x v="1"/>
    <x v="0"/>
    <s v="5 - Excelente"/>
    <s v="5 - Excelente"/>
    <s v="4 - Bom"/>
    <s v="4 - Bom"/>
    <s v="4 - Bom"/>
    <s v="4 - Bom"/>
    <x v="3"/>
    <m/>
    <m/>
    <s v=""/>
  </r>
  <r>
    <n v="1294"/>
    <d v="2022-11-24T12:38:32"/>
    <d v="2022-11-24T12:40:32"/>
    <s v="anonymous"/>
    <m/>
    <x v="1"/>
    <x v="0"/>
    <s v="3 - Regular"/>
    <s v="0 - Não se aplica ou desconheço"/>
    <s v="3 - Regular"/>
    <s v="3 - Regular"/>
    <s v="4 - Bom"/>
    <s v="4 - Bom"/>
    <x v="0"/>
    <m/>
    <m/>
    <s v=""/>
  </r>
  <r>
    <n v="1295"/>
    <d v="2022-11-24T12:39:34"/>
    <d v="2022-11-24T12:40:35"/>
    <s v="anonymous"/>
    <m/>
    <x v="1"/>
    <x v="0"/>
    <s v="5 - Excelente"/>
    <s v="4 - Bom"/>
    <s v="5 - Excelente"/>
    <s v="5 - Excelente"/>
    <s v="4 - Bom"/>
    <s v="5 - Excelente"/>
    <x v="1"/>
    <m/>
    <m/>
    <s v=""/>
  </r>
  <r>
    <n v="1296"/>
    <d v="2022-11-24T12:39:57"/>
    <d v="2022-11-24T12:40:37"/>
    <s v="anonymous"/>
    <m/>
    <x v="3"/>
    <x v="0"/>
    <s v="4 - Bom"/>
    <s v="4 - Bom"/>
    <s v="4 - Bom"/>
    <s v="4 - Bom"/>
    <s v="4 - Bom"/>
    <s v="4 - Bom"/>
    <x v="3"/>
    <m/>
    <m/>
    <s v=""/>
  </r>
  <r>
    <n v="1297"/>
    <d v="2022-11-24T12:37:43"/>
    <d v="2022-11-24T12:40:41"/>
    <s v="anonymous"/>
    <m/>
    <x v="1"/>
    <x v="0"/>
    <s v="3 - Regular"/>
    <s v="2 - Ruim"/>
    <s v="4 - Bom"/>
    <s v="3 - Regular"/>
    <s v="3 - Regular"/>
    <s v="4 - Bom"/>
    <x v="0"/>
    <s v="O sistema SIGA é muito ruim, difícil de usar, cheio de restrições. _x000a_O atendimento por telefone deixa a desejar, poucas vezes consegui resolver meus problemas"/>
    <s v="Atendimentos"/>
    <s v="Comentário  1297: _x000a_O sistema SIGA é muito ruim, difícil de usar, cheio de restrições. _x000a_O atendimento por telefone deixa a desejar, poucas vezes consegui resolver meus problemas_x000a_* Nota Geral: 3 - Regular | Perfil: Servidora concursada ou servidor concursado | Lotação: Primeiro Grau *"/>
  </r>
  <r>
    <n v="1298"/>
    <d v="2022-11-24T12:40:45"/>
    <d v="2022-11-24T12:41:08"/>
    <s v="anonymous"/>
    <m/>
    <x v="1"/>
    <x v="0"/>
    <s v="4 - Bom"/>
    <s v="4 - Bom"/>
    <s v="4 - Bom"/>
    <s v="4 - Bom"/>
    <s v="4 - Bom"/>
    <s v="4 - Bom"/>
    <x v="3"/>
    <m/>
    <m/>
    <s v=""/>
  </r>
  <r>
    <n v="1299"/>
    <d v="2022-11-24T12:26:45"/>
    <d v="2022-11-24T12:41:11"/>
    <s v="anonymous"/>
    <m/>
    <x v="0"/>
    <x v="0"/>
    <s v="5 - Excelente"/>
    <s v="4 - Bom"/>
    <s v="5 - Excelente"/>
    <s v="4 - Bom"/>
    <s v="4 - Bom"/>
    <s v="4 - Bom"/>
    <x v="1"/>
    <m/>
    <m/>
    <s v=""/>
  </r>
  <r>
    <n v="1300"/>
    <d v="2022-11-24T12:39:36"/>
    <d v="2022-11-24T12:41:13"/>
    <s v="anonymous"/>
    <m/>
    <x v="4"/>
    <x v="0"/>
    <s v="4 - Bom"/>
    <s v="0 - Não se aplica ou desconheço"/>
    <s v="4 - Bom"/>
    <s v="4 - Bom"/>
    <s v="3 - Regular"/>
    <s v="0 - Não se aplica ou desconheço"/>
    <x v="3"/>
    <m/>
    <m/>
    <s v=""/>
  </r>
  <r>
    <n v="1301"/>
    <d v="2022-11-24T12:40:35"/>
    <d v="2022-11-24T12:41:17"/>
    <s v="anonymous"/>
    <m/>
    <x v="3"/>
    <x v="2"/>
    <s v="5 - Excelente"/>
    <s v="5 - Excelente"/>
    <s v="5 - Excelente"/>
    <s v="5 - Excelente"/>
    <s v="5 - Excelente"/>
    <s v="5 - Excelente"/>
    <x v="1"/>
    <m/>
    <m/>
    <s v=""/>
  </r>
  <r>
    <n v="1302"/>
    <d v="2022-11-24T12:40:19"/>
    <d v="2022-11-24T12:41:20"/>
    <s v="anonymous"/>
    <m/>
    <x v="1"/>
    <x v="0"/>
    <s v="3 - Regular"/>
    <s v="3 - Regular"/>
    <s v="4 - Bom"/>
    <s v="4 - Bom"/>
    <s v="3 - Regular"/>
    <s v="4 - Bom"/>
    <x v="3"/>
    <m/>
    <m/>
    <s v=""/>
  </r>
  <r>
    <n v="1303"/>
    <d v="2022-11-24T12:41:03"/>
    <d v="2022-11-24T12:41:44"/>
    <s v="anonymous"/>
    <m/>
    <x v="2"/>
    <x v="0"/>
    <s v="4 - Bom"/>
    <s v="5 - Excelente"/>
    <s v="4 - Bom"/>
    <s v="3 - Regular"/>
    <s v="4 - Bom"/>
    <s v="4 - Bom"/>
    <x v="3"/>
    <m/>
    <m/>
    <s v=""/>
  </r>
  <r>
    <n v="1304"/>
    <d v="2022-11-24T12:40:21"/>
    <d v="2022-11-24T12:41:47"/>
    <s v="anonymous"/>
    <m/>
    <x v="1"/>
    <x v="0"/>
    <s v="0 - Não se aplica ou desconheço"/>
    <s v="0 - Não se aplica ou desconheço"/>
    <s v="4 - Bom"/>
    <s v="3 - Regular"/>
    <s v="3 - Regular"/>
    <s v="0 - Não se aplica ou desconheço"/>
    <x v="3"/>
    <m/>
    <m/>
    <s v=""/>
  </r>
  <r>
    <n v="1305"/>
    <d v="2022-11-24T12:40:52"/>
    <d v="2022-11-24T12:41:51"/>
    <s v="anonymous"/>
    <m/>
    <x v="1"/>
    <x v="0"/>
    <s v="4 - Bom"/>
    <s v="4 - Bom"/>
    <s v="4 - Bom"/>
    <s v="4 - Bom"/>
    <s v="4 - Bom"/>
    <s v="4 - Bom"/>
    <x v="3"/>
    <m/>
    <m/>
    <s v=""/>
  </r>
  <r>
    <n v="1306"/>
    <d v="2022-11-24T12:40:53"/>
    <d v="2022-11-24T12:42:05"/>
    <s v="anonymous"/>
    <m/>
    <x v="1"/>
    <x v="1"/>
    <s v="4 - Bom"/>
    <s v="4 - Bom"/>
    <s v="4 - Bom"/>
    <s v="4 - Bom"/>
    <s v="4 - Bom"/>
    <s v="4 - Bom"/>
    <x v="3"/>
    <m/>
    <m/>
    <s v=""/>
  </r>
  <r>
    <n v="1307"/>
    <d v="2022-11-24T12:09:05"/>
    <d v="2022-11-24T12:42:09"/>
    <s v="anonymous"/>
    <m/>
    <x v="7"/>
    <x v="0"/>
    <s v="5 - Excelente"/>
    <s v="5 - Excelente"/>
    <s v="5 - Excelente"/>
    <s v="4 - Bom"/>
    <s v="5 - Excelente"/>
    <s v="5 - Excelente"/>
    <x v="1"/>
    <s v="Disponibilizar mais computadores do modelo novo, pois os velhos estão muito lentos, demorados para iniciar e para realizar as tarefas cotidianas."/>
    <s v="Equipamentos"/>
    <s v="Comentário  1307: _x000a_Disponibilizar mais computadores do modelo novo, pois os velhos estão muito lentos, demorados para iniciar e para realizar as tarefas cotidianas._x000a_* Nota Geral: 5 - Excelente | Perfil: Servidor Cedido | Lotação: Primeiro Grau *"/>
  </r>
  <r>
    <n v="1308"/>
    <d v="2022-11-24T12:41:29"/>
    <d v="2022-11-24T12:42:14"/>
    <s v="anonymous"/>
    <m/>
    <x v="3"/>
    <x v="0"/>
    <s v="4 - Bom"/>
    <s v="4 - Bom"/>
    <s v="5 - Excelente"/>
    <s v="3 - Regular"/>
    <s v="2 - Ruim"/>
    <s v="5 - Excelente"/>
    <x v="3"/>
    <m/>
    <m/>
    <s v=""/>
  </r>
  <r>
    <n v="1309"/>
    <d v="2022-11-24T12:38:08"/>
    <d v="2022-11-24T12:42:45"/>
    <s v="anonymous"/>
    <m/>
    <x v="1"/>
    <x v="1"/>
    <s v="4 - Bom"/>
    <s v="5 - Excelente"/>
    <s v="5 - Excelente"/>
    <s v="5 - Excelente"/>
    <s v="5 - Excelente"/>
    <s v="5 - Excelente"/>
    <x v="3"/>
    <s v="Sugiro melhoras no nosso site do Tribunal de Justiça, a pesquisa no site externo é complicada, sempre puxa outros assuntos alheios. "/>
    <s v="Sistemas"/>
    <s v="Comentário  1309: _x000a_Sugiro melhoras no nosso site do Tribunal de Justiça, a pesquisa no site externo é complicada, sempre puxa outros assuntos alheios. _x000a_* Nota Geral: 4 - Bom | Perfil: Servidora concursada ou servidor concursado | Lotação: Secretaria *"/>
  </r>
  <r>
    <n v="1310"/>
    <d v="2022-11-24T12:27:54"/>
    <d v="2022-11-24T12:42:48"/>
    <s v="anonymous"/>
    <m/>
    <x v="1"/>
    <x v="0"/>
    <s v="5 - Excelente"/>
    <s v="0 - Não se aplica ou desconheço"/>
    <s v="4 - Bom"/>
    <s v="4 - Bom"/>
    <s v="5 - Excelente"/>
    <s v="5 - Excelente"/>
    <x v="1"/>
    <m/>
    <m/>
    <s v=""/>
  </r>
  <r>
    <n v="1311"/>
    <d v="2022-11-24T12:42:23"/>
    <d v="2022-11-24T12:42:57"/>
    <s v="anonymous"/>
    <m/>
    <x v="2"/>
    <x v="0"/>
    <s v="5 - Excelente"/>
    <s v="5 - Excelente"/>
    <s v="5 - Excelente"/>
    <s v="5 - Excelente"/>
    <s v="5 - Excelente"/>
    <s v="5 - Excelente"/>
    <x v="1"/>
    <m/>
    <m/>
    <s v=""/>
  </r>
  <r>
    <n v="1312"/>
    <d v="2022-11-24T12:41:33"/>
    <d v="2022-11-24T12:42:57"/>
    <s v="anonymous"/>
    <m/>
    <x v="0"/>
    <x v="2"/>
    <s v="5 - Excelente"/>
    <s v="5 - Excelente"/>
    <s v="5 - Excelente"/>
    <s v="5 - Excelente"/>
    <s v="5 - Excelente"/>
    <s v="5 - Excelente"/>
    <x v="1"/>
    <m/>
    <m/>
    <s v=""/>
  </r>
  <r>
    <n v="1313"/>
    <d v="2022-11-24T12:42:10"/>
    <d v="2022-11-24T12:42:57"/>
    <s v="anonymous"/>
    <m/>
    <x v="1"/>
    <x v="0"/>
    <s v="4 - Bom"/>
    <s v="4 - Bom"/>
    <s v="4 - Bom"/>
    <s v="4 - Bom"/>
    <s v="4 - Bom"/>
    <s v="4 - Bom"/>
    <x v="3"/>
    <m/>
    <m/>
    <s v=""/>
  </r>
  <r>
    <n v="1314"/>
    <d v="2022-11-24T12:37:08"/>
    <d v="2022-11-24T12:43:00"/>
    <s v="anonymous"/>
    <m/>
    <x v="1"/>
    <x v="1"/>
    <s v="5 - Excelente"/>
    <s v="5 - Excelente"/>
    <s v="5 - Excelente"/>
    <s v="4 - Bom"/>
    <s v="5 - Excelente"/>
    <s v="5 - Excelente"/>
    <x v="1"/>
    <m/>
    <m/>
    <s v=""/>
  </r>
  <r>
    <n v="1315"/>
    <d v="2022-11-24T12:40:26"/>
    <d v="2022-11-24T12:43:04"/>
    <s v="anonymous"/>
    <m/>
    <x v="1"/>
    <x v="1"/>
    <s v="5 - Excelente"/>
    <s v="5 - Excelente"/>
    <s v="4 - Bom"/>
    <s v="5 - Excelente"/>
    <s v="4 - Bom"/>
    <s v="5 - Excelente"/>
    <x v="3"/>
    <m/>
    <m/>
    <s v=""/>
  </r>
  <r>
    <n v="1316"/>
    <d v="2022-11-24T12:18:20"/>
    <d v="2022-11-24T12:43:06"/>
    <s v="anonymous"/>
    <m/>
    <x v="1"/>
    <x v="0"/>
    <s v="5 - Excelente"/>
    <s v="5 - Excelente"/>
    <s v="5 - Excelente"/>
    <s v="4 - Bom"/>
    <s v="4 - Bom"/>
    <s v="5 - Excelente"/>
    <x v="1"/>
    <m/>
    <m/>
    <s v=""/>
  </r>
  <r>
    <n v="1317"/>
    <d v="2022-11-24T12:41:58"/>
    <d v="2022-11-24T12:43:25"/>
    <s v="anonymous"/>
    <m/>
    <x v="1"/>
    <x v="1"/>
    <s v="3 - Regular"/>
    <s v="0 - Não se aplica ou desconheço"/>
    <s v="4 - Bom"/>
    <s v="4 - Bom"/>
    <s v="4 - Bom"/>
    <s v="4 - Bom"/>
    <x v="3"/>
    <m/>
    <m/>
    <s v=""/>
  </r>
  <r>
    <n v="1318"/>
    <d v="2022-11-24T12:41:37"/>
    <d v="2022-11-24T12:43:36"/>
    <s v="anonymous"/>
    <m/>
    <x v="1"/>
    <x v="0"/>
    <s v="4 - Bom"/>
    <s v="4 - Bom"/>
    <s v="4 - Bom"/>
    <s v="4 - Bom"/>
    <s v="4 - Bom"/>
    <s v="4 - Bom"/>
    <x v="3"/>
    <m/>
    <m/>
    <s v=""/>
  </r>
  <r>
    <n v="1319"/>
    <d v="2022-11-24T12:42:55"/>
    <d v="2022-11-24T12:43:58"/>
    <s v="anonymous"/>
    <m/>
    <x v="1"/>
    <x v="0"/>
    <s v="5 - Excelente"/>
    <s v="5 - Excelente"/>
    <s v="5 - Excelente"/>
    <s v="5 - Excelente"/>
    <s v="5 - Excelente"/>
    <s v="5 - Excelente"/>
    <x v="1"/>
    <m/>
    <m/>
    <s v=""/>
  </r>
  <r>
    <n v="1320"/>
    <d v="2022-11-24T12:42:11"/>
    <d v="2022-11-24T12:43:59"/>
    <s v="anonymous"/>
    <m/>
    <x v="3"/>
    <x v="0"/>
    <s v="5 - Excelente"/>
    <s v="5 - Excelente"/>
    <s v="5 - Excelente"/>
    <s v="0 - Não se aplica ou desconheço"/>
    <s v="5 - Excelente"/>
    <s v="0 - Não se aplica ou desconheço"/>
    <x v="1"/>
    <m/>
    <m/>
    <s v=""/>
  </r>
  <r>
    <n v="1321"/>
    <d v="2022-11-24T12:43:47"/>
    <d v="2022-11-24T12:44:27"/>
    <s v="anonymous"/>
    <m/>
    <x v="3"/>
    <x v="0"/>
    <s v="4 - Bom"/>
    <s v="4 - Bom"/>
    <s v="4 - Bom"/>
    <s v="4 - Bom"/>
    <s v="4 - Bom"/>
    <s v="4 - Bom"/>
    <x v="3"/>
    <m/>
    <m/>
    <s v=""/>
  </r>
  <r>
    <n v="1322"/>
    <d v="2022-11-24T12:28:43"/>
    <d v="2022-11-24T12:44:47"/>
    <s v="anonymous"/>
    <m/>
    <x v="2"/>
    <x v="1"/>
    <s v="5 - Excelente"/>
    <s v="5 - Excelente"/>
    <s v="5 - Excelente"/>
    <s v="5 - Excelente"/>
    <s v="4 - Bom"/>
    <s v="5 - Excelente"/>
    <x v="1"/>
    <s v="Não uso muito os sistemas de informação, só o hércules algumas vezes… no geral, vejo tudo certo e bem feito, principalmente a segurança dos sistemas "/>
    <s v="Elogios"/>
    <s v="Comentário  1322: _x000a_Não uso muito os sistemas de informação, só o hércules algumas vezes… no geral, vejo tudo certo e bem feito, principalmente a segurança dos sistemas _x000a_* Nota Geral: 5 - Excelente | Perfil: Estagiária ou estagiário | Lotação: Secretaria *"/>
  </r>
  <r>
    <n v="1323"/>
    <d v="2022-11-24T12:43:51"/>
    <d v="2022-11-24T12:44:52"/>
    <s v="anonymous"/>
    <m/>
    <x v="3"/>
    <x v="0"/>
    <s v="4 - Bom"/>
    <s v="4 - Bom"/>
    <s v="4 - Bom"/>
    <s v="3 - Regular"/>
    <s v="3 - Regular"/>
    <s v="3 - Regular"/>
    <x v="3"/>
    <m/>
    <m/>
    <s v=""/>
  </r>
  <r>
    <n v="1324"/>
    <d v="2022-11-24T12:44:17"/>
    <d v="2022-11-24T12:44:58"/>
    <s v="anonymous"/>
    <m/>
    <x v="1"/>
    <x v="0"/>
    <s v="5 - Excelente"/>
    <s v="5 - Excelente"/>
    <s v="5 - Excelente"/>
    <s v="5 - Excelente"/>
    <s v="5 - Excelente"/>
    <s v="5 - Excelente"/>
    <x v="1"/>
    <m/>
    <m/>
    <s v=""/>
  </r>
  <r>
    <n v="1325"/>
    <d v="2022-11-24T12:26:56"/>
    <d v="2022-11-24T12:45:01"/>
    <s v="anonymous"/>
    <m/>
    <x v="3"/>
    <x v="0"/>
    <s v="4 - Bom"/>
    <s v="5 - Excelente"/>
    <s v="4 - Bom"/>
    <s v="4 - Bom"/>
    <s v="4 - Bom"/>
    <s v="4 - Bom"/>
    <x v="1"/>
    <m/>
    <m/>
    <s v=""/>
  </r>
  <r>
    <n v="1326"/>
    <d v="2022-11-24T12:32:40"/>
    <d v="2022-11-24T12:45:18"/>
    <s v="anonymous"/>
    <m/>
    <x v="1"/>
    <x v="0"/>
    <s v="4 - Bom"/>
    <s v="4 - Bom"/>
    <s v="4 - Bom"/>
    <s v="4 - Bom"/>
    <s v="3 - Regular"/>
    <s v="4 - Bom"/>
    <x v="3"/>
    <s v="- Facilitar a localização do suporte desejado no Sistema SIGA (menu de todas as opções no mesmo local)_x000a_- Integrar o Sistema Uniformizado ao PROJUDI (ex: expedir as guias diretamente no PROJUDI)_x000a_- Integrar todos os sistemas de busca de informações, bloqueios e desbloqueios no Sistema PROJUDI (RENAJUD, INFOJUD, INFOSEG, CRCJUD, dentre outros)_x000a_- Facilitar a informação de sigilo nas movimentações do PROJUDI no ato da juntada do documento (Ex: Na juntada do documento, ter um ícone para clicar se requer sigilo e, se for o caso, clicar na opção do sigilo necessário). Atualmente temos que juntar documento, retornar na movimentação e alterar o sigilo individualmente"/>
    <s v="Atendimentos | Projudi | Sistemas"/>
    <s v="Comentário  1326: _x000a_- Facilitar a localização do suporte desejado no Sistema SIGA (menu de todas as opções no mesmo local)_x000a_- Integrar o Sistema Uniformizado ao PROJUDI (ex: expedir as guias diretamente no PROJUDI)_x000a_- Integrar todos os sistemas de busca de informações, bloqueios e desbloqueios no Sistema PROJUDI (RENAJUD, INFOJUD, INFOSEG, CRCJUD, dentre outros)_x000a_- Facilitar a informação de sigilo nas movimentações do PROJUDI no ato da juntada do documento (Ex: Na juntada do documento, ter um ícone para clicar se requer sigilo e, se for o caso, clicar na opção do sigilo necessário). Atualmente temos que juntar documento, retornar na movimentação e alterar o sigilo individualmente_x000a_* Nota Geral: 4 - Bom | Perfil: Servidora concursada ou servidor concursado | Lotação: Primeiro Grau *"/>
  </r>
  <r>
    <n v="1327"/>
    <d v="2022-11-24T12:42:19"/>
    <d v="2022-11-24T12:45:40"/>
    <s v="anonymous"/>
    <m/>
    <x v="3"/>
    <x v="0"/>
    <s v="4 - Bom"/>
    <s v="4 - Bom"/>
    <s v="4 - Bom"/>
    <s v="5 - Excelente"/>
    <s v="3 - Regular"/>
    <s v="4 - Bom"/>
    <x v="3"/>
    <s v="Pessoalmente, acho as divisões de assunto do SIGA bem difícil de encontrar o que estamos procurando, mas a opção de anotar como favorito acaba facilitando no dia-a-dia. _x000a__x000a_O atendimento, no entanto, é sempre muito bom, obrigada pessoal!"/>
    <s v="Atendimentos | Elogios"/>
    <s v="Comentário  1327: _x000a_Pessoalmente, acho as divisões de assunto do SIGA bem difícil de encontrar o que estamos procurando, mas a opção de anotar como favorito acaba facilitando no dia-a-dia. _x000a__x000a_O atendimento, no entanto, é sempre muito bom, obrigada pessoal!_x000a_* Nota Geral: 4 - Bom | Perfil: Servidora ou servidor ocupante de cargo em comissão | Lotação: Primeiro Grau *"/>
  </r>
  <r>
    <n v="1328"/>
    <d v="2022-11-24T12:45:14"/>
    <d v="2022-11-24T12:46:14"/>
    <s v="anonymous"/>
    <m/>
    <x v="1"/>
    <x v="0"/>
    <s v="4 - Bom"/>
    <s v="4 - Bom"/>
    <s v="4 - Bom"/>
    <s v="5 - Excelente"/>
    <s v="4 - Bom"/>
    <s v="5 - Excelente"/>
    <x v="1"/>
    <m/>
    <m/>
    <s v=""/>
  </r>
  <r>
    <n v="1329"/>
    <d v="2022-11-24T12:45:58"/>
    <d v="2022-11-24T12:46:39"/>
    <s v="anonymous"/>
    <m/>
    <x v="3"/>
    <x v="2"/>
    <s v="4 - Bom"/>
    <s v="4 - Bom"/>
    <s v="4 - Bom"/>
    <s v="4 - Bom"/>
    <s v="4 - Bom"/>
    <s v="4 - Bom"/>
    <x v="3"/>
    <m/>
    <m/>
    <s v=""/>
  </r>
  <r>
    <n v="1330"/>
    <d v="2022-11-24T12:46:30"/>
    <d v="2022-11-24T12:47:12"/>
    <s v="anonymous"/>
    <m/>
    <x v="1"/>
    <x v="0"/>
    <s v="4 - Bom"/>
    <s v="3 - Regular"/>
    <s v="5 - Excelente"/>
    <s v="5 - Excelente"/>
    <s v="5 - Excelente"/>
    <s v="4 - Bom"/>
    <x v="3"/>
    <m/>
    <m/>
    <s v=""/>
  </r>
  <r>
    <n v="1331"/>
    <d v="2022-11-24T12:46:27"/>
    <d v="2022-11-24T12:47:17"/>
    <s v="anonymous"/>
    <m/>
    <x v="1"/>
    <x v="2"/>
    <s v="5 - Excelente"/>
    <s v="5 - Excelente"/>
    <s v="5 - Excelente"/>
    <s v="5 - Excelente"/>
    <s v="5 - Excelente"/>
    <s v="5 - Excelente"/>
    <x v="1"/>
    <m/>
    <m/>
    <s v=""/>
  </r>
  <r>
    <n v="1332"/>
    <d v="2022-11-24T12:43:02"/>
    <d v="2022-11-24T12:47:23"/>
    <s v="anonymous"/>
    <m/>
    <x v="1"/>
    <x v="0"/>
    <s v="4 - Bom"/>
    <s v="4 - Bom"/>
    <s v="4 - Bom"/>
    <s v="4 - Bom"/>
    <s v="4 - Bom"/>
    <s v="4 - Bom"/>
    <x v="3"/>
    <m/>
    <m/>
    <s v=""/>
  </r>
  <r>
    <n v="1333"/>
    <d v="2022-11-24T12:46:40"/>
    <d v="2022-11-24T12:47:33"/>
    <s v="anonymous"/>
    <m/>
    <x v="1"/>
    <x v="0"/>
    <s v="5 - Excelente"/>
    <s v="4 - Bom"/>
    <s v="4 - Bom"/>
    <s v="4 - Bom"/>
    <s v="4 - Bom"/>
    <s v="4 - Bom"/>
    <x v="3"/>
    <m/>
    <m/>
    <s v=""/>
  </r>
  <r>
    <n v="1334"/>
    <d v="2022-11-24T12:47:17"/>
    <d v="2022-11-24T12:47:54"/>
    <s v="anonymous"/>
    <m/>
    <x v="1"/>
    <x v="0"/>
    <s v="5 - Excelente"/>
    <s v="4 - Bom"/>
    <s v="4 - Bom"/>
    <s v="4 - Bom"/>
    <s v="3 - Regular"/>
    <s v="4 - Bom"/>
    <x v="3"/>
    <m/>
    <m/>
    <s v=""/>
  </r>
  <r>
    <n v="1335"/>
    <d v="2022-11-24T12:47:08"/>
    <d v="2022-11-24T12:48:35"/>
    <s v="anonymous"/>
    <m/>
    <x v="1"/>
    <x v="0"/>
    <s v="4 - Bom"/>
    <s v="4 - Bom"/>
    <s v="4 - Bom"/>
    <s v="4 - Bom"/>
    <s v="4 - Bom"/>
    <s v="4 - Bom"/>
    <x v="3"/>
    <m/>
    <m/>
    <s v=""/>
  </r>
  <r>
    <n v="1336"/>
    <d v="2022-11-24T12:47:42"/>
    <d v="2022-11-24T12:48:41"/>
    <s v="anonymous"/>
    <m/>
    <x v="1"/>
    <x v="2"/>
    <s v="5 - Excelente"/>
    <s v="4 - Bom"/>
    <s v="5 - Excelente"/>
    <s v="3 - Regular"/>
    <s v="4 - Bom"/>
    <s v="4 - Bom"/>
    <x v="1"/>
    <m/>
    <m/>
    <s v=""/>
  </r>
  <r>
    <n v="1337"/>
    <d v="2022-11-24T12:46:54"/>
    <d v="2022-11-24T12:48:46"/>
    <s v="anonymous"/>
    <m/>
    <x v="1"/>
    <x v="0"/>
    <s v="4 - Bom"/>
    <s v="4 - Bom"/>
    <s v="0 - Não se aplica ou desconheço"/>
    <s v="4 - Bom"/>
    <s v="3 - Regular"/>
    <s v="0 - Não se aplica ou desconheço"/>
    <x v="3"/>
    <m/>
    <m/>
    <s v=""/>
  </r>
  <r>
    <n v="1338"/>
    <d v="2022-11-24T12:47:15"/>
    <d v="2022-11-24T12:49:03"/>
    <s v="anonymous"/>
    <m/>
    <x v="3"/>
    <x v="0"/>
    <s v="4 - Bom"/>
    <s v="5 - Excelente"/>
    <s v="4 - Bom"/>
    <s v="5 - Excelente"/>
    <s v="4 - Bom"/>
    <s v="5 - Excelente"/>
    <x v="1"/>
    <m/>
    <m/>
    <s v=""/>
  </r>
  <r>
    <n v="1339"/>
    <d v="2022-11-24T12:48:00"/>
    <d v="2022-11-24T12:49:08"/>
    <s v="anonymous"/>
    <m/>
    <x v="1"/>
    <x v="0"/>
    <s v="5 - Excelente"/>
    <s v="0 - Não se aplica ou desconheço"/>
    <s v="5 - Excelente"/>
    <s v="4 - Bom"/>
    <s v="5 - Excelente"/>
    <s v="5 - Excelente"/>
    <x v="1"/>
    <m/>
    <m/>
    <s v=""/>
  </r>
  <r>
    <n v="1340"/>
    <d v="2022-11-24T12:48:21"/>
    <d v="2022-11-24T12:49:11"/>
    <s v="anonymous"/>
    <m/>
    <x v="2"/>
    <x v="2"/>
    <s v="5 - Excelente"/>
    <s v="5 - Excelente"/>
    <s v="5 - Excelente"/>
    <s v="5 - Excelente"/>
    <s v="5 - Excelente"/>
    <s v="5 - Excelente"/>
    <x v="1"/>
    <m/>
    <m/>
    <s v=""/>
  </r>
  <r>
    <n v="1341"/>
    <d v="2022-11-24T12:48:16"/>
    <d v="2022-11-24T12:49:39"/>
    <s v="anonymous"/>
    <m/>
    <x v="1"/>
    <x v="0"/>
    <s v="4 - Bom"/>
    <s v="4 - Bom"/>
    <s v="5 - Excelente"/>
    <s v="5 - Excelente"/>
    <s v="5 - Excelente"/>
    <s v="4 - Bom"/>
    <x v="3"/>
    <m/>
    <m/>
    <s v=""/>
  </r>
  <r>
    <n v="1342"/>
    <d v="2022-11-24T12:48:22"/>
    <d v="2022-11-24T12:49:53"/>
    <s v="anonymous"/>
    <m/>
    <x v="3"/>
    <x v="0"/>
    <s v="4 - Bom"/>
    <s v="4 - Bom"/>
    <s v="4 - Bom"/>
    <s v="0 - Não se aplica ou desconheço"/>
    <s v="3 - Regular"/>
    <s v="3 - Regular"/>
    <x v="0"/>
    <m/>
    <m/>
    <s v=""/>
  </r>
  <r>
    <n v="1343"/>
    <d v="2022-11-24T12:49:18"/>
    <d v="2022-11-24T12:50:10"/>
    <s v="anonymous"/>
    <m/>
    <x v="1"/>
    <x v="0"/>
    <s v="4 - Bom"/>
    <s v="3 - Regular"/>
    <s v="3 - Regular"/>
    <s v="3 - Regular"/>
    <s v="3 - Regular"/>
    <s v="4 - Bom"/>
    <x v="0"/>
    <m/>
    <m/>
    <s v=""/>
  </r>
  <r>
    <n v="1344"/>
    <d v="2022-11-24T12:50:00"/>
    <d v="2022-11-24T12:50:15"/>
    <s v="anonymous"/>
    <m/>
    <x v="1"/>
    <x v="0"/>
    <s v="5 - Excelente"/>
    <s v="5 - Excelente"/>
    <s v="5 - Excelente"/>
    <s v="5 - Excelente"/>
    <s v="5 - Excelente"/>
    <s v="5 - Excelente"/>
    <x v="1"/>
    <m/>
    <m/>
    <s v=""/>
  </r>
  <r>
    <n v="1345"/>
    <d v="2022-11-24T12:43:45"/>
    <d v="2022-11-24T12:50:17"/>
    <s v="anonymous"/>
    <m/>
    <x v="2"/>
    <x v="1"/>
    <s v="4 - Bom"/>
    <s v="4 - Bom"/>
    <s v="4 - Bom"/>
    <s v="4 - Bom"/>
    <s v="3 - Regular"/>
    <s v="4 - Bom"/>
    <x v="3"/>
    <m/>
    <m/>
    <s v=""/>
  </r>
  <r>
    <n v="1346"/>
    <d v="2022-11-24T12:47:13"/>
    <d v="2022-11-24T12:50:25"/>
    <s v="anonymous"/>
    <m/>
    <x v="1"/>
    <x v="2"/>
    <s v="3 - Regular"/>
    <s v="3 - Regular"/>
    <s v="3 - Regular"/>
    <s v="3 - Regular"/>
    <s v="3 - Regular"/>
    <s v="3 - Regular"/>
    <x v="0"/>
    <s v="mais celeridades, mais valorização do quadro de funcionários, atendendo direitos que os tem nas carreiras e salários."/>
    <s v="Atendimentos"/>
    <s v="Comentário  1346: _x000a_mais celeridades, mais valorização do quadro de funcionários, atendendo direitos que os tem nas carreiras e salários._x000a_* Nota Geral: 3 - Regular | Perfil: Servidora concursada ou servidor concursado | Lotação: Segundo Grau *"/>
  </r>
  <r>
    <n v="1347"/>
    <d v="2022-11-24T12:48:03"/>
    <d v="2022-11-24T12:50:32"/>
    <s v="anonymous"/>
    <m/>
    <x v="1"/>
    <x v="1"/>
    <s v="5 - Excelente"/>
    <s v="5 - Excelente"/>
    <s v="5 - Excelente"/>
    <s v="5 - Excelente"/>
    <s v="5 - Excelente"/>
    <s v="5 - Excelente"/>
    <x v="1"/>
    <m/>
    <m/>
    <s v=""/>
  </r>
  <r>
    <n v="1348"/>
    <d v="2022-11-24T12:49:57"/>
    <d v="2022-11-24T12:50:59"/>
    <s v="anonymous"/>
    <m/>
    <x v="1"/>
    <x v="2"/>
    <s v="5 - Excelente"/>
    <s v="5 - Excelente"/>
    <s v="5 - Excelente"/>
    <s v="3 - Regular"/>
    <s v="5 - Excelente"/>
    <s v="4 - Bom"/>
    <x v="1"/>
    <m/>
    <m/>
    <s v=""/>
  </r>
  <r>
    <n v="1349"/>
    <d v="2022-11-24T12:46:21"/>
    <d v="2022-11-24T12:51:08"/>
    <s v="anonymous"/>
    <m/>
    <x v="1"/>
    <x v="0"/>
    <s v="5 - Excelente"/>
    <s v="5 - Excelente"/>
    <s v="5 - Excelente"/>
    <s v="5 - Excelente"/>
    <s v="5 - Excelente"/>
    <s v="5 - Excelente"/>
    <x v="1"/>
    <m/>
    <m/>
    <s v=""/>
  </r>
  <r>
    <n v="1350"/>
    <d v="2022-11-24T12:49:40"/>
    <d v="2022-11-24T12:51:11"/>
    <s v="anonymous"/>
    <m/>
    <x v="1"/>
    <x v="1"/>
    <s v="5 - Excelente"/>
    <s v="5 - Excelente"/>
    <s v="5 - Excelente"/>
    <s v="5 - Excelente"/>
    <s v="4 - Bom"/>
    <s v="5 - Excelente"/>
    <x v="1"/>
    <m/>
    <m/>
    <s v=""/>
  </r>
  <r>
    <n v="1351"/>
    <d v="2022-11-24T12:50:31"/>
    <d v="2022-11-24T12:51:18"/>
    <s v="anonymous"/>
    <m/>
    <x v="1"/>
    <x v="0"/>
    <s v="4 - Bom"/>
    <s v="3 - Regular"/>
    <s v="4 - Bom"/>
    <s v="4 - Bom"/>
    <s v="3 - Regular"/>
    <s v="3 - Regular"/>
    <x v="2"/>
    <m/>
    <m/>
    <s v=""/>
  </r>
  <r>
    <n v="1352"/>
    <d v="2022-11-24T12:50:40"/>
    <d v="2022-11-24T12:51:20"/>
    <s v="anonymous"/>
    <m/>
    <x v="3"/>
    <x v="0"/>
    <s v="5 - Excelente"/>
    <s v="5 - Excelente"/>
    <s v="5 - Excelente"/>
    <s v="5 - Excelente"/>
    <s v="5 - Excelente"/>
    <s v="5 - Excelente"/>
    <x v="1"/>
    <m/>
    <m/>
    <s v=""/>
  </r>
  <r>
    <n v="1353"/>
    <d v="2022-11-24T12:50:42"/>
    <d v="2022-11-24T12:51:23"/>
    <s v="anonymous"/>
    <m/>
    <x v="1"/>
    <x v="0"/>
    <s v="5 - Excelente"/>
    <s v="4 - Bom"/>
    <s v="5 - Excelente"/>
    <s v="5 - Excelente"/>
    <s v="5 - Excelente"/>
    <s v="5 - Excelente"/>
    <x v="1"/>
    <m/>
    <m/>
    <s v=""/>
  </r>
  <r>
    <n v="1354"/>
    <d v="2022-11-24T12:47:25"/>
    <d v="2022-11-24T12:51:39"/>
    <s v="anonymous"/>
    <m/>
    <x v="3"/>
    <x v="0"/>
    <s v="5 - Excelente"/>
    <s v="5 - Excelente"/>
    <s v="5 - Excelente"/>
    <s v="0 - Não se aplica ou desconheço"/>
    <s v="5 - Excelente"/>
    <s v="5 - Excelente"/>
    <x v="1"/>
    <m/>
    <m/>
    <s v=""/>
  </r>
  <r>
    <n v="1355"/>
    <d v="2022-11-24T12:41:21"/>
    <d v="2022-11-24T12:52:08"/>
    <s v="anonymous"/>
    <m/>
    <x v="9"/>
    <x v="0"/>
    <s v="5 - Excelente"/>
    <s v="4 - Bom"/>
    <s v="5 - Excelente"/>
    <s v="0 - Não se aplica ou desconheço"/>
    <s v="4 - Bom"/>
    <s v="0 - Não se aplica ou desconheço"/>
    <x v="1"/>
    <s v="Estabilidade do Projudi. Geralmente quando muda a aba, o sistema sai automaticamente."/>
    <s v="Projudi"/>
    <s v="Comentário  1355: _x000a_Estabilidade do Projudi. Geralmente quando muda a aba, o sistema sai automaticamente._x000a_* Nota Geral: 5 - Excelente | Perfil: Conciliadora ou Mediadora | Lotação: Primeiro Grau *"/>
  </r>
  <r>
    <n v="1356"/>
    <d v="2022-11-24T12:51:10"/>
    <d v="2022-11-24T12:53:11"/>
    <s v="anonymous"/>
    <m/>
    <x v="1"/>
    <x v="0"/>
    <s v="5 - Excelente"/>
    <s v="4 - Bom"/>
    <s v="4 - Bom"/>
    <s v="4 - Bom"/>
    <s v="4 - Bom"/>
    <s v="4 - Bom"/>
    <x v="3"/>
    <m/>
    <m/>
    <s v=""/>
  </r>
  <r>
    <n v="1357"/>
    <d v="2022-11-24T12:51:49"/>
    <d v="2022-11-24T12:53:14"/>
    <s v="anonymous"/>
    <m/>
    <x v="1"/>
    <x v="0"/>
    <s v="5 - Excelente"/>
    <s v="5 - Excelente"/>
    <s v="5 - Excelente"/>
    <s v="5 - Excelente"/>
    <s v="4 - Bom"/>
    <s v="5 - Excelente"/>
    <x v="1"/>
    <s v="Adequação do Projudi das equipes multidisciplinares, como parte INTERNA do TJ e não externa, com ampliação de funcionalidades "/>
    <s v="Projudi"/>
    <s v="Comentário  1357: _x000a_Adequação do Projudi das equipes multidisciplinares, como parte INTERNA do TJ e não externa, com ampliação de funcionalidades _x000a_* Nota Geral: 5 - Excelente | Perfil: Servidora concursada ou servidor concursado | Lotação: Primeiro Grau *"/>
  </r>
  <r>
    <n v="1358"/>
    <d v="2022-11-24T12:49:01"/>
    <d v="2022-11-24T12:53:41"/>
    <s v="anonymous"/>
    <m/>
    <x v="1"/>
    <x v="0"/>
    <s v="3 - Regular"/>
    <s v="2 - Ruim"/>
    <s v="4 - Bom"/>
    <s v="4 - Bom"/>
    <s v="4 - Bom"/>
    <s v="4 - Bom"/>
    <x v="3"/>
    <s v="Melhorar o  SIGA-ME "/>
    <s v="Sistemas"/>
    <s v="Comentário  1358: _x000a_Melhorar o  SIGA-ME _x000a_* Nota Geral: 4 - Bom | Perfil: Servidora concursada ou servidor concursado | Lotação: Primeiro Grau *"/>
  </r>
  <r>
    <n v="1359"/>
    <d v="2022-11-24T12:53:18"/>
    <d v="2022-11-24T12:54:14"/>
    <s v="anonymous"/>
    <m/>
    <x v="1"/>
    <x v="0"/>
    <s v="4 - Bom"/>
    <s v="4 - Bom"/>
    <s v="5 - Excelente"/>
    <s v="5 - Excelente"/>
    <s v="4 - Bom"/>
    <s v="4 - Bom"/>
    <x v="3"/>
    <m/>
    <m/>
    <s v=""/>
  </r>
  <r>
    <n v="1360"/>
    <d v="2022-11-24T12:53:19"/>
    <d v="2022-11-24T12:54:20"/>
    <s v="anonymous"/>
    <m/>
    <x v="1"/>
    <x v="0"/>
    <s v="3 - Regular"/>
    <s v="3 - Regular"/>
    <s v="3 - Regular"/>
    <s v="2 - Ruim"/>
    <s v="3 - Regular"/>
    <s v="3 - Regular"/>
    <x v="0"/>
    <m/>
    <m/>
    <s v=""/>
  </r>
  <r>
    <n v="1361"/>
    <d v="2022-11-24T12:48:52"/>
    <d v="2022-11-24T12:54:27"/>
    <s v="anonymous"/>
    <m/>
    <x v="1"/>
    <x v="1"/>
    <s v="4 - Bom"/>
    <s v="3 - Regular"/>
    <s v="3 - Regular"/>
    <s v="4 - Bom"/>
    <s v="3 - Regular"/>
    <s v="4 - Bom"/>
    <x v="0"/>
    <m/>
    <m/>
    <s v=""/>
  </r>
  <r>
    <n v="1362"/>
    <d v="2022-11-24T12:53:15"/>
    <d v="2022-11-24T12:54:41"/>
    <s v="anonymous"/>
    <m/>
    <x v="3"/>
    <x v="2"/>
    <s v="5 - Excelente"/>
    <s v="5 - Excelente"/>
    <s v="5 - Excelente"/>
    <s v="5 - Excelente"/>
    <s v="4 - Bom"/>
    <s v="5 - Excelente"/>
    <x v="1"/>
    <m/>
    <m/>
    <s v=""/>
  </r>
  <r>
    <n v="1363"/>
    <d v="2022-11-24T12:54:43"/>
    <d v="2022-11-24T12:55:29"/>
    <s v="anonymous"/>
    <m/>
    <x v="3"/>
    <x v="0"/>
    <s v="4 - Bom"/>
    <s v="4 - Bom"/>
    <s v="4 - Bom"/>
    <s v="4 - Bom"/>
    <s v="4 - Bom"/>
    <s v="4 - Bom"/>
    <x v="3"/>
    <m/>
    <m/>
    <s v=""/>
  </r>
  <r>
    <n v="1364"/>
    <d v="2022-11-24T12:54:53"/>
    <d v="2022-11-24T12:55:30"/>
    <s v="anonymous"/>
    <m/>
    <x v="3"/>
    <x v="0"/>
    <s v="5 - Excelente"/>
    <s v="5 - Excelente"/>
    <s v="5 - Excelente"/>
    <s v="5 - Excelente"/>
    <s v="5 - Excelente"/>
    <s v="5 - Excelente"/>
    <x v="1"/>
    <m/>
    <m/>
    <s v=""/>
  </r>
  <r>
    <n v="1365"/>
    <d v="2022-11-24T12:55:05"/>
    <d v="2022-11-24T12:55:42"/>
    <s v="anonymous"/>
    <m/>
    <x v="3"/>
    <x v="0"/>
    <s v="5 - Excelente"/>
    <s v="5 - Excelente"/>
    <s v="5 - Excelente"/>
    <s v="5 - Excelente"/>
    <s v="5 - Excelente"/>
    <s v="5 - Excelente"/>
    <x v="1"/>
    <m/>
    <m/>
    <s v=""/>
  </r>
  <r>
    <n v="1366"/>
    <d v="2022-11-24T12:27:50"/>
    <d v="2022-11-24T12:55:47"/>
    <s v="anonymous"/>
    <m/>
    <x v="1"/>
    <x v="0"/>
    <s v="4 - Bom"/>
    <s v="3 - Regular"/>
    <s v="4 - Bom"/>
    <s v="4 - Bom"/>
    <s v="3 - Regular"/>
    <s v="3 - Regular"/>
    <x v="0"/>
    <s v="Vou apresentar sugestões gerais/gerenciais e sugestões pontuais de programação que talvez aqui possam ser &quot;ouvidas&quot; já que o SEI virou lugar de difícil obtenção de respostas com tramitações de sugestões absolutamente morosas:_x000a__x000a_1. Problemas ou situações que fogem do usual dificilmente são solucionados ou demoram muitos meses pra se ter alguma resposta, sobretudo aqueles que são encaminhados a outras instâncias do DTIC. Isso poderia ser melhorado._x000a__x000a_2. Não há transparência em informar o nome do colaborador que atende o chamado ou lança questionamentos. Não sabemos se são estagiários, servidores, não temos como conversar com a própria pessoa quando ela não compreende o problema e dá uma solução inadequada. Isso poderia ser melhorado._x000a__x000a_3. A base de conhecimento tem muita coisa desatualizada ou informa procedimentos que não são mais seguidos na prática e raramente contém conhecimento de novidades implementadas. Isso poderia ser melhorado._x000a__x000a_4. Novidades do sistema são implementadas sem as devidas comunicações e acabamos descobrindo depois (e olha que leio todos relatórios de melhorias Projudi e vou lá mexer quando aparece algo). Isso poderia ser melhorado._x000a__x000a_5. Há sistemas, a exemplo do uniformizado, que corrobora para morosidade processual por falta de implementação de soluções que se acredita sejam relativamente simples como o parcelamento automático de guias ou opção de reexpedição automática de guias quando vencidas. Isso poderia ser melhorado._x000a__x000a_6. O script que roda o editor de textos de modelos Projudi é muito precário e &quot;deforma&quot; a maior parte dos modelos do sistema e olha que já tentei editar modelos em html, sem êxito também. Seria interessante a aquisição e implementação de um editor melhor perfeiçoado para que nossos documentos saiam formatados de forma mais profissional. Isso poderia ser melhorado._x000a__x000a_7. A secretaria judiciária hoje em dia é responsável por movimentar processos por despachos (atos ordinatórios) e o processo vai concluso apenas pra decisões. Falta um campo lateral de texto interno similar ao que aparece a magistrados e assessores para que a secretaria não fique utilizando o lembrete e para que haja interação entre os setores da unidade (expedição, analise, etc). Isso diminuiria drasticamente a quantidade de erros de secretaria por haver melhor comunicação interna no processo._x000a__x000a_8. Alterar a cor no PROJUDI de cada tipo de &quot;realce&quot; ajudaria e muito na análise processual, diminuindo falhas. Exemplo: movimento de servidores em azul, de advogados em verde, de juizes em vermelho, do sistema projudi em alaranjado, de promotor em lilás, etc. O eproc da justiça federal era assim pelo que me lembro._x000a__x000a_9. Recebemos mais de 200 petições por dia e a ordem cronológica é o que nos salva. Mas tem advogado mal utilizando a ferramenta de urgência e assinala urgência pra qualquer coisa só pra forçar a secretaria a analisar a petição dele antes das demais. Deveria existir uma ferramenta pra se desmarcar urgência mal utilizada, ainda que tal ferramenta fique adstrita ao chefe de secretaria (perfil de diretor no sistema)._x000a__x000a_10. Há muito estagiário se identificando como servidor público no sistema e muito técnico assinando documentos como analistas. Isso é problema de ordem grave pois caracteriza informação falsa em documento público. O DTIC tem mecanismos pra solucionar isso de uma vez, sobretudo falhas do passado como gerar perfil de analista pra todo mundo. Isso poderia ser consertado._x000a__x000a_Obrigado pela atenção de ler até aqui. Um forte abraço!"/>
    <s v="Atendimentos | Projudi | Sistemas"/>
    <s v="Comentário  1366: _x000a_Vou apresentar sugestões gerais/gerenciais e sugestões pontuais de programação que talvez aqui possam ser &quot;ouvidas&quot; já que o SEI virou lugar de difícil obtenção de respostas com tramitações de sugestões absolutamente morosas:_x000a__x000a_1. Problemas ou situações que fogem do usual dificilmente são solucionados ou demoram muitos meses pra se ter alguma resposta, sobretudo aqueles que são encaminhados a outras instâncias do DTIC. Isso poderia ser melhorado._x000a__x000a_2. Não há transparência em informar o nome do colaborador que atende o chamado ou lança questionamentos. Não sabemos se são estagiários, servidores, não temos como conversar com a própria pessoa quando ela não compreende o problema e dá uma solução inadequada. Isso poderia ser melhorado._x000a__x000a_3. A base de conhecimento tem muita coisa desatualizada ou informa procedimentos que não são mais seguidos na prática e raramente contém conhecimento de novidades implementadas. Isso poderia ser melhorado._x000a__x000a_4. Novidades do sistema são implementadas sem as devidas comunicações e acabamos descobrindo depois (e olha que leio todos relatórios de melhorias Projudi e vou lá mexer quando aparece algo). Isso poderia ser melhorado._x000a__x000a_5. Há sistemas, a exemplo do uniformizado, que corrobora para morosidade processual por falta de implementação de soluções que se acredita sejam relativamente simples como o parcelamento automático de guias ou opção de reexpedição automática de guias quando vencidas. Isso poderia ser melhorado._x000a__x000a_6. O script que roda o editor de textos de modelos Projudi é muito precário e &quot;deforma&quot; a maior parte dos modelos do sistema e olha que já tentei editar modelos em html, sem êxito também. Seria interessante a aquisição e implementação de um editor melhor perfeiçoado para que nossos documentos saiam formatados de forma mais profissional. Isso poderia ser melhorado._x000a__x000a_7. A secretaria judiciária hoje em dia é responsável por movimentar processos por despachos (atos ordinatórios) e o processo vai concluso apenas pra decisões. Falta um campo lateral de texto interno similar ao que aparece a magistrados e assessores para que a secretaria não fique utilizando o lembrete e para que haja interação entre os setores da unidade (expedição, analise, etc). Isso diminuiria drasticamente a quantidade de erros de secretaria por haver melhor comunicação interna no processo._x000a__x000a_8. Alterar a cor no PROJUDI de cada tipo de &quot;realce&quot; ajudaria e muito na análise processual, diminuindo falhas. Exemplo: movimento de servidores em azul, de advogados em verde, de juizes em vermelho, do sistema projudi em alaranjado, de promotor em lilás, etc. O eproc da justiça federal era assim pelo que me lembro._x000a__x000a_9. Recebemos mais de 200 petições por dia e a ordem cronológica é o que nos salva. Mas tem advogado mal utilizando a ferramenta de urgência e assinala urgência pra qualquer coisa só pra forçar a secretaria a analisar a petição dele antes das demais. Deveria existir uma ferramenta pra se desmarcar urgência mal utilizada, ainda que tal ferramenta fique adstrita ao chefe de secretaria (perfil de diretor no sistema)._x000a__x000a_10. Há muito estagiário se identificando como servidor público no sistema e muito técnico assinando documentos como analistas. Isso é problema de ordem grave pois caracteriza informação falsa em documento público. O DTIC tem mecanismos pra solucionar isso de uma vez, sobretudo falhas do passado como gerar perfil de analista pra todo mundo. Isso poderia ser consertado._x000a__x000a_Obrigado pela atenção de ler até aqui. Um forte abraço!_x000a_* Nota Geral: 3 - Regular | Perfil: Servidora concursada ou servidor concursado | Lotação: Primeiro Grau *"/>
  </r>
  <r>
    <n v="1367"/>
    <d v="2022-11-24T12:54:53"/>
    <d v="2022-11-24T12:56:17"/>
    <s v="anonymous"/>
    <m/>
    <x v="2"/>
    <x v="1"/>
    <s v="5 - Excelente"/>
    <s v="5 - Excelente"/>
    <s v="5 - Excelente"/>
    <s v="5 - Excelente"/>
    <s v="5 - Excelente"/>
    <s v="5 - Excelente"/>
    <x v="1"/>
    <m/>
    <m/>
    <s v=""/>
  </r>
  <r>
    <n v="1368"/>
    <d v="2022-11-24T12:55:55"/>
    <d v="2022-11-24T12:57:45"/>
    <s v="anonymous"/>
    <m/>
    <x v="1"/>
    <x v="2"/>
    <s v="4 - Bom"/>
    <s v="5 - Excelente"/>
    <s v="5 - Excelente"/>
    <s v="5 - Excelente"/>
    <s v="5 - Excelente"/>
    <s v="5 - Excelente"/>
    <x v="1"/>
    <s v="atendimento pessoal mais ágil quando solicitado (no período da manhã, inclusive)."/>
    <s v="Atendimentos"/>
    <s v="Comentário  1368: _x000a_atendimento pessoal mais ágil quando solicitado (no período da manhã, inclusive)._x000a_* Nota Geral: 5 - Excelente | Perfil: Servidora concursada ou servidor concursado | Lotação: Segundo Grau *"/>
  </r>
  <r>
    <n v="1369"/>
    <d v="2022-11-24T12:54:47"/>
    <d v="2022-11-24T12:57:58"/>
    <s v="anonymous"/>
    <m/>
    <x v="1"/>
    <x v="0"/>
    <s v="4 - Bom"/>
    <s v="4 - Bom"/>
    <s v="5 - Excelente"/>
    <s v="3 - Regular"/>
    <s v="5 - Excelente"/>
    <s v="5 - Excelente"/>
    <x v="3"/>
    <s v="Os equipamentos destinados ao primeiro grau não são de boa qualidade, principalmente no tocante a impressoras. "/>
    <s v="Equipamentos"/>
    <s v="Comentário  1369: _x000a_Os equipamentos destinados ao primeiro grau não são de boa qualidade, principalmente no tocante a impressoras. _x000a_* Nota Geral: 4 - Bom | Perfil: Servidora concursada ou servidor concursado | Lotação: Primeiro Grau *"/>
  </r>
  <r>
    <n v="1370"/>
    <d v="2022-11-24T12:57:00"/>
    <d v="2022-11-24T12:58:16"/>
    <s v="anonymous"/>
    <m/>
    <x v="2"/>
    <x v="1"/>
    <s v="5 - Excelente"/>
    <s v="5 - Excelente"/>
    <s v="4 - Bom"/>
    <s v="4 - Bom"/>
    <s v="4 - Bom"/>
    <s v="5 - Excelente"/>
    <x v="1"/>
    <m/>
    <m/>
    <s v=""/>
  </r>
  <r>
    <n v="1371"/>
    <d v="2022-11-24T12:54:31"/>
    <d v="2022-11-24T12:58:40"/>
    <s v="anonymous"/>
    <m/>
    <x v="1"/>
    <x v="0"/>
    <s v="4 - Bom"/>
    <s v="4 - Bom"/>
    <s v="4 - Bom"/>
    <s v="3 - Regular"/>
    <s v="4 - Bom"/>
    <s v="4 - Bom"/>
    <x v="3"/>
    <s v="Considerando a nossa realidade, a maior fragilidade está nos equipamentos, demora na substituição de impressora, conserto de aparelho retroprojetor e disponibilização de notebook para uso em capacitações e encontros com a rede de proteção. _x000a__x000a_Quanto ao atendimento prestado pelas equipes do DTIC na região da comarca de Pato Branco, considero pertinente indicar que os servidores responsáveis sempre desdobram-se para atender de maneira célere as solicitaçoes realizadas"/>
    <s v="Equipamentos | Elogios"/>
    <s v="Comentário  1371: _x000a_Considerando a nossa realidade, a maior fragilidade está nos equipamentos, demora na substituição de impressora, conserto de aparelho retroprojetor e disponibilização de notebook para uso em capacitações e encontros com a rede de proteção. _x000a__x000a_Quanto ao atendimento prestado pelas equipes do DTIC na região da comarca de Pato Branco, considero pertinente indicar que os servidores responsáveis sempre desdobram-se para atender de maneira célere as solicitaçoes realizadas_x000a_* Nota Geral: 4 - Bom | Perfil: Servidora concursada ou servidor concursado | Lotação: Primeiro Grau *"/>
  </r>
  <r>
    <n v="1372"/>
    <d v="2022-11-24T12:58:47"/>
    <d v="2022-11-24T13:00:18"/>
    <s v="anonymous"/>
    <m/>
    <x v="1"/>
    <x v="0"/>
    <s v="4 - Bom"/>
    <s v="4 - Bom"/>
    <s v="4 - Bom"/>
    <s v="3 - Regular"/>
    <s v="4 - Bom"/>
    <s v="5 - Excelente"/>
    <x v="3"/>
    <m/>
    <m/>
    <s v=""/>
  </r>
  <r>
    <n v="1373"/>
    <d v="2022-11-24T12:57:38"/>
    <d v="2022-11-24T13:00:21"/>
    <s v="anonymous"/>
    <m/>
    <x v="1"/>
    <x v="0"/>
    <s v="3 - Regular"/>
    <s v="2 - Ruim"/>
    <s v="3 - Regular"/>
    <s v="4 - Bom"/>
    <s v="4 - Bom"/>
    <s v="4 - Bom"/>
    <x v="0"/>
    <s v="Necessidade de ampliação do espaço de armazenamento disponível nas máquinas para a realização das atividades cotidianas."/>
    <s v="Equipamentos"/>
    <s v="Comentário  1373: _x000a_Necessidade de ampliação do espaço de armazenamento disponível nas máquinas para a realização das atividades cotidianas._x000a_* Nota Geral: 3 - Regular | Perfil: Servidora concursada ou servidor concursado | Lotação: Primeiro Grau *"/>
  </r>
  <r>
    <n v="1374"/>
    <d v="2022-11-24T12:57:33"/>
    <d v="2022-11-24T13:00:23"/>
    <s v="anonymous"/>
    <m/>
    <x v="2"/>
    <x v="0"/>
    <s v="4 - Bom"/>
    <s v="5 - Excelente"/>
    <s v="4 - Bom"/>
    <s v="5 - Excelente"/>
    <s v="4 - Bom"/>
    <s v="4 - Bom"/>
    <x v="3"/>
    <m/>
    <m/>
    <s v=""/>
  </r>
  <r>
    <n v="1375"/>
    <d v="2022-11-24T12:38:40"/>
    <d v="2022-11-24T13:00:24"/>
    <s v="anonymous"/>
    <m/>
    <x v="10"/>
    <x v="1"/>
    <s v="4 - Bom"/>
    <s v="5 - Excelente"/>
    <s v="4 - Bom"/>
    <s v="4 - Bom"/>
    <s v="5 - Excelente"/>
    <s v="4 - Bom"/>
    <x v="3"/>
    <s v="Utilizo um computador sem câmara e sem microfone e audio, no entanto tem serviço de vídeo conferência, seria interessante que, ao oferecer um serviço, fosse completa a utilização e disponibilização dos acessórios para tal."/>
    <s v="Equipamentos"/>
    <s v="Comentário  1375: _x000a_Utilizo um computador sem câmara e sem microfone e audio, no entanto tem serviço de vídeo conferência, seria interessante que, ao oferecer um serviço, fosse completa a utilização e disponibilização dos acessórios para tal._x000a_* Nota Geral: 4 - Bom | Perfil: Servidora efetiva ocupante com encargos especiais | Lotação: Secretaria *"/>
  </r>
  <r>
    <n v="1376"/>
    <d v="2022-11-24T12:59:57"/>
    <d v="2022-11-24T13:01:22"/>
    <s v="anonymous"/>
    <m/>
    <x v="1"/>
    <x v="2"/>
    <s v="4 - Bom"/>
    <s v="4 - Bom"/>
    <s v="4 - Bom"/>
    <s v="4 - Bom"/>
    <s v="4 - Bom"/>
    <s v="4 - Bom"/>
    <x v="3"/>
    <m/>
    <m/>
    <s v=""/>
  </r>
  <r>
    <n v="1377"/>
    <d v="2022-11-24T13:01:25"/>
    <d v="2022-11-24T13:02:29"/>
    <s v="anonymous"/>
    <m/>
    <x v="1"/>
    <x v="0"/>
    <s v="5 - Excelente"/>
    <s v="5 - Excelente"/>
    <s v="5 - Excelente"/>
    <s v="5 - Excelente"/>
    <s v="5 - Excelente"/>
    <s v="5 - Excelente"/>
    <x v="1"/>
    <s v="Agradeço todos os serviços prestados."/>
    <s v="Elogios"/>
    <s v="Comentário  1377: _x000a_Agradeço todos os serviços prestados._x000a_* Nota Geral: 5 - Excelente | Perfil: Servidora concursada ou servidor concursado | Lotação: Primeiro Grau *"/>
  </r>
  <r>
    <n v="1378"/>
    <d v="2022-11-24T13:00:41"/>
    <d v="2022-11-24T13:02:49"/>
    <s v="anonymous"/>
    <m/>
    <x v="2"/>
    <x v="0"/>
    <s v="4 - Bom"/>
    <s v="4 - Bom"/>
    <s v="0 - Não se aplica ou desconheço"/>
    <s v="5 - Excelente"/>
    <s v="4 - Bom"/>
    <s v="5 - Excelente"/>
    <x v="3"/>
    <m/>
    <m/>
    <s v=""/>
  </r>
  <r>
    <n v="1379"/>
    <d v="2022-11-24T13:01:19"/>
    <d v="2022-11-24T13:02:51"/>
    <s v="anonymous"/>
    <m/>
    <x v="1"/>
    <x v="0"/>
    <s v="4 - Bom"/>
    <s v="4 - Bom"/>
    <s v="4 - Bom"/>
    <s v="4 - Bom"/>
    <s v="4 - Bom"/>
    <s v="0 - Não se aplica ou desconheço"/>
    <x v="3"/>
    <m/>
    <m/>
    <s v=""/>
  </r>
  <r>
    <n v="1380"/>
    <d v="2022-11-24T12:59:58"/>
    <d v="2022-11-24T13:03:21"/>
    <s v="anonymous"/>
    <m/>
    <x v="3"/>
    <x v="0"/>
    <s v="5 - Excelente"/>
    <s v="5 - Excelente"/>
    <s v="0 - Não se aplica ou desconheço"/>
    <s v="5 - Excelente"/>
    <s v="5 - Excelente"/>
    <s v="5 - Excelente"/>
    <x v="1"/>
    <m/>
    <m/>
    <s v=""/>
  </r>
  <r>
    <n v="1381"/>
    <d v="2022-11-24T12:59:31"/>
    <d v="2022-11-24T13:03:26"/>
    <s v="anonymous"/>
    <m/>
    <x v="3"/>
    <x v="2"/>
    <s v="4 - Bom"/>
    <s v="2 - Ruim"/>
    <s v="4 - Bom"/>
    <s v="5 - Excelente"/>
    <s v="4 - Bom"/>
    <s v="5 - Excelente"/>
    <x v="1"/>
    <s v="gostaria de pontuar que o SAU é péssimo, o catálogo dos serviços é confuso e não tem lógica, sem falar que é dificil de entrar por muitas vezes, a opção correta, preferia o sistema antigo"/>
    <s v="Atendimentos"/>
    <s v="Comentário  1381: _x000a_gostaria de pontuar que o SAU é péssimo, o catálogo dos serviços é confuso e não tem lógica, sem falar que é dificil de entrar por muitas vezes, a opção correta, preferia o sistema antigo_x000a_* Nota Geral: 5 - Excelente | Perfil: Servidora ou servidor ocupante de cargo em comissão | Lotação: Segundo Grau *"/>
  </r>
  <r>
    <n v="1382"/>
    <d v="2022-11-24T13:02:28"/>
    <d v="2022-11-24T13:03:41"/>
    <s v="anonymous"/>
    <m/>
    <x v="2"/>
    <x v="0"/>
    <s v="5 - Excelente"/>
    <s v="5 - Excelente"/>
    <s v="5 - Excelente"/>
    <s v="5 - Excelente"/>
    <s v="5 - Excelente"/>
    <s v="5 - Excelente"/>
    <x v="1"/>
    <m/>
    <m/>
    <s v=""/>
  </r>
  <r>
    <n v="1383"/>
    <d v="2022-11-24T13:02:54"/>
    <d v="2022-11-24T13:03:51"/>
    <s v="anonymous"/>
    <m/>
    <x v="1"/>
    <x v="2"/>
    <s v="5 - Excelente"/>
    <s v="5 - Excelente"/>
    <s v="5 - Excelente"/>
    <s v="5 - Excelente"/>
    <s v="5 - Excelente"/>
    <s v="5 - Excelente"/>
    <x v="1"/>
    <s v="Excelente. Sempre muito bem atendido."/>
    <s v="Elogios"/>
    <s v="Comentário  1383: _x000a_Excelente. Sempre muito bem atendido._x000a_* Nota Geral: 5 - Excelente | Perfil: Servidora concursada ou servidor concursado | Lotação: Segundo Grau *"/>
  </r>
  <r>
    <n v="1384"/>
    <d v="2022-11-24T13:02:56"/>
    <d v="2022-11-24T13:03:53"/>
    <s v="anonymous"/>
    <m/>
    <x v="1"/>
    <x v="0"/>
    <s v="4 - Bom"/>
    <s v="4 - Bom"/>
    <s v="4 - Bom"/>
    <s v="4 - Bom"/>
    <s v="5 - Excelente"/>
    <s v="4 - Bom"/>
    <x v="3"/>
    <m/>
    <m/>
    <s v=""/>
  </r>
  <r>
    <n v="1385"/>
    <d v="2022-11-24T13:02:55"/>
    <d v="2022-11-24T13:04:38"/>
    <s v="anonymous"/>
    <m/>
    <x v="3"/>
    <x v="1"/>
    <s v="5 - Excelente"/>
    <s v="0 - Não se aplica ou desconheço"/>
    <s v="4 - Bom"/>
    <s v="4 - Bom"/>
    <s v="0 - Não se aplica ou desconheço"/>
    <s v="4 - Bom"/>
    <x v="1"/>
    <m/>
    <m/>
    <s v=""/>
  </r>
  <r>
    <n v="1386"/>
    <d v="2022-11-24T13:03:18"/>
    <d v="2022-11-24T13:04:45"/>
    <s v="anonymous"/>
    <m/>
    <x v="1"/>
    <x v="0"/>
    <s v="4 - Bom"/>
    <s v="5 - Excelente"/>
    <s v="5 - Excelente"/>
    <s v="4 - Bom"/>
    <s v="5 - Excelente"/>
    <s v="5 - Excelente"/>
    <x v="1"/>
    <s v="Atualização das impressoras."/>
    <s v="Equipamentos"/>
    <s v="Comentário  1386: _x000a_Atualização das impressoras._x000a_* Nota Geral: 5 - Excelente | Perfil: Servidora concursada ou servidor concursado | Lotação: Primeiro Grau *"/>
  </r>
  <r>
    <n v="1387"/>
    <d v="2022-11-24T13:03:22"/>
    <d v="2022-11-24T13:04:57"/>
    <s v="anonymous"/>
    <m/>
    <x v="1"/>
    <x v="0"/>
    <s v="3 - Regular"/>
    <s v="3 - Regular"/>
    <s v="3 - Regular"/>
    <s v="5 - Excelente"/>
    <s v="3 - Regular"/>
    <s v="4 - Bom"/>
    <x v="0"/>
    <s v="Acho burocrático o acesso aos serviços de informática. Às vezes exigem que façamos requisição pelo PC, quando nem o PC funciona para a requisição ser feita. "/>
    <s v="Equipamentos"/>
    <s v="Comentário  1387: _x000a_Acho burocrático o acesso aos serviços de informática. Às vezes exigem que façamos requisição pelo PC, quando nem o PC funciona para a requisição ser feita. _x000a_* Nota Geral: 3 - Regular | Perfil: Servidora concursada ou servidor concursado | Lotação: Primeiro Grau *"/>
  </r>
  <r>
    <n v="1388"/>
    <d v="2022-11-24T13:04:06"/>
    <d v="2022-11-24T13:05:00"/>
    <s v="anonymous"/>
    <m/>
    <x v="1"/>
    <x v="0"/>
    <s v="3 - Regular"/>
    <s v="3 - Regular"/>
    <s v="3 - Regular"/>
    <s v="3 - Regular"/>
    <s v="4 - Bom"/>
    <s v="3 - Regular"/>
    <x v="0"/>
    <m/>
    <m/>
    <s v=""/>
  </r>
  <r>
    <n v="1389"/>
    <d v="2022-11-24T13:04:23"/>
    <d v="2022-11-24T13:05:08"/>
    <s v="anonymous"/>
    <m/>
    <x v="3"/>
    <x v="2"/>
    <s v="5 - Excelente"/>
    <s v="4 - Bom"/>
    <s v="5 - Excelente"/>
    <s v="5 - Excelente"/>
    <s v="5 - Excelente"/>
    <s v="5 - Excelente"/>
    <x v="1"/>
    <m/>
    <m/>
    <s v=""/>
  </r>
  <r>
    <n v="1390"/>
    <d v="2022-11-24T13:00:14"/>
    <d v="2022-11-24T13:05:19"/>
    <s v="anonymous"/>
    <m/>
    <x v="7"/>
    <x v="0"/>
    <s v="4 - Bom"/>
    <s v="3 - Regular"/>
    <s v="4 - Bom"/>
    <s v="3 - Regular"/>
    <s v="5 - Excelente"/>
    <s v="5 - Excelente"/>
    <x v="3"/>
    <s v="Gostaria de uma melhora nos equipamentos"/>
    <s v="Equipamentos"/>
    <s v="Comentário  1390: _x000a_Gostaria de uma melhora nos equipamentos_x000a_* Nota Geral: 4 - Bom | Perfil: Servidor Cedido | Lotação: Primeiro Grau *"/>
  </r>
  <r>
    <n v="1391"/>
    <d v="2022-11-24T13:04:26"/>
    <d v="2022-11-24T13:05:20"/>
    <s v="anonymous"/>
    <m/>
    <x v="1"/>
    <x v="2"/>
    <s v="4 - Bom"/>
    <s v="4 - Bom"/>
    <s v="5 - Excelente"/>
    <s v="5 - Excelente"/>
    <s v="5 - Excelente"/>
    <s v="5 - Excelente"/>
    <x v="1"/>
    <m/>
    <m/>
    <s v=""/>
  </r>
  <r>
    <n v="1392"/>
    <d v="2022-11-24T13:04:44"/>
    <d v="2022-11-24T13:05:58"/>
    <s v="anonymous"/>
    <m/>
    <x v="1"/>
    <x v="0"/>
    <s v="2 - Ruim"/>
    <s v="1 - Péssimo"/>
    <s v="1 - Péssimo"/>
    <s v="3 - Regular"/>
    <s v="2 - Ruim"/>
    <s v="4 - Bom"/>
    <x v="0"/>
    <m/>
    <m/>
    <s v=""/>
  </r>
  <r>
    <n v="1393"/>
    <d v="2022-11-24T13:05:24"/>
    <d v="2022-11-24T13:06:31"/>
    <s v="anonymous"/>
    <m/>
    <x v="3"/>
    <x v="0"/>
    <s v="3 - Regular"/>
    <s v="4 - Bom"/>
    <s v="4 - Bom"/>
    <s v="4 - Bom"/>
    <s v="4 - Bom"/>
    <s v="4 - Bom"/>
    <x v="3"/>
    <m/>
    <m/>
    <s v=""/>
  </r>
  <r>
    <n v="1394"/>
    <d v="2022-11-24T13:04:55"/>
    <d v="2022-11-24T13:06:56"/>
    <s v="anonymous"/>
    <m/>
    <x v="5"/>
    <x v="0"/>
    <s v="4 - Bom"/>
    <s v="4 - Bom"/>
    <s v="4 - Bom"/>
    <s v="0 - Não se aplica ou desconheço"/>
    <s v="4 - Bom"/>
    <s v="0 - Não se aplica ou desconheço"/>
    <x v="3"/>
    <m/>
    <m/>
    <s v=""/>
  </r>
  <r>
    <n v="1395"/>
    <d v="2022-11-24T13:05:21"/>
    <d v="2022-11-24T13:07:10"/>
    <s v="anonymous"/>
    <m/>
    <x v="2"/>
    <x v="1"/>
    <s v="5 - Excelente"/>
    <s v="0 - Não se aplica ou desconheço"/>
    <s v="5 - Excelente"/>
    <s v="5 - Excelente"/>
    <s v="4 - Bom"/>
    <s v="5 - Excelente"/>
    <x v="1"/>
    <m/>
    <m/>
    <s v=""/>
  </r>
  <r>
    <n v="1396"/>
    <d v="2022-11-24T13:02:44"/>
    <d v="2022-11-24T13:07:28"/>
    <s v="anonymous"/>
    <m/>
    <x v="3"/>
    <x v="0"/>
    <s v="2 - Ruim"/>
    <s v="3 - Regular"/>
    <s v="4 - Bom"/>
    <s v="4 - Bom"/>
    <s v="3 - Regular"/>
    <s v="4 - Bom"/>
    <x v="0"/>
    <m/>
    <m/>
    <s v=""/>
  </r>
  <r>
    <n v="1397"/>
    <d v="2022-11-24T13:06:52"/>
    <d v="2022-11-24T13:07:37"/>
    <s v="anonymous"/>
    <m/>
    <x v="1"/>
    <x v="0"/>
    <s v="5 - Excelente"/>
    <s v="5 - Excelente"/>
    <s v="5 - Excelente"/>
    <s v="0 - Não se aplica ou desconheço"/>
    <s v="5 - Excelente"/>
    <s v="5 - Excelente"/>
    <x v="1"/>
    <m/>
    <m/>
    <s v=""/>
  </r>
  <r>
    <n v="1398"/>
    <d v="2022-11-24T13:06:33"/>
    <d v="2022-11-24T13:07:44"/>
    <s v="anonymous"/>
    <m/>
    <x v="1"/>
    <x v="0"/>
    <s v="5 - Excelente"/>
    <s v="5 - Excelente"/>
    <s v="5 - Excelente"/>
    <s v="5 - Excelente"/>
    <s v="5 - Excelente"/>
    <s v="5 - Excelente"/>
    <x v="1"/>
    <m/>
    <m/>
    <s v=""/>
  </r>
  <r>
    <n v="1399"/>
    <d v="2022-11-24T13:07:27"/>
    <d v="2022-11-24T13:08:35"/>
    <s v="anonymous"/>
    <m/>
    <x v="1"/>
    <x v="0"/>
    <s v="5 - Excelente"/>
    <s v="5 - Excelente"/>
    <s v="5 - Excelente"/>
    <s v="5 - Excelente"/>
    <s v="5 - Excelente"/>
    <s v="5 - Excelente"/>
    <x v="1"/>
    <m/>
    <m/>
    <s v=""/>
  </r>
  <r>
    <n v="1400"/>
    <d v="2022-11-24T13:03:25"/>
    <d v="2022-11-24T13:08:52"/>
    <s v="anonymous"/>
    <m/>
    <x v="1"/>
    <x v="0"/>
    <s v="4 - Bom"/>
    <s v="4 - Bom"/>
    <s v="5 - Excelente"/>
    <s v="4 - Bom"/>
    <s v="5 - Excelente"/>
    <s v="5 - Excelente"/>
    <x v="3"/>
    <s v="Minha maior dificuldade é com o SIGA, por duas razões: primeiro que considero um labirinto para chegar ao tema da solicitação de forma correta e segundo, algo que não ocorria no antigo SAU, é que algumas solicitações tem tido maior demora no atendimento. _x000a__x000a_Ainda, seria excelente o Projudi ter mais integração com outros sistemas, como funciona hoje com o IIPR, mas acredito que isso não dependa somente do DTIC-TJPR. _x000a__x000a_No mais, sou satisfeita com os serviços, inclusive atendimento e cordialidade quando procuro diretamente pelo TEAMS da equipe do NRI  (no meu caso atendida por Francisco Beltrão). "/>
    <s v="Atendimentos | Projudi | Elogios"/>
    <s v="Comentário  1400: _x000a_Minha maior dificuldade é com o SIGA, por duas razões: primeiro que considero um labirinto para chegar ao tema da solicitação de forma correta e segundo, algo que não ocorria no antigo SAU, é que algumas solicitações tem tido maior demora no atendimento. _x000a__x000a_Ainda, seria excelente o Projudi ter mais integração com outros sistemas, como funciona hoje com o IIPR, mas acredito que isso não dependa somente do DTIC-TJPR. _x000a__x000a_No mais, sou satisfeita com os serviços, inclusive atendimento e cordialidade quando procuro diretamente pelo TEAMS da equipe do NRI  (no meu caso atendida por Francisco Beltrão). _x000a_* Nota Geral: 4 - Bom | Perfil: Servidora concursada ou servidor concursado | Lotação: Primeiro Grau *"/>
  </r>
  <r>
    <n v="1401"/>
    <d v="2022-11-24T13:06:49"/>
    <d v="2022-11-24T13:09:00"/>
    <s v="anonymous"/>
    <m/>
    <x v="1"/>
    <x v="0"/>
    <s v="3 - Regular"/>
    <s v="3 - Regular"/>
    <s v="3 - Regular"/>
    <s v="2 - Ruim"/>
    <s v="4 - Bom"/>
    <s v="4 - Bom"/>
    <x v="0"/>
    <s v="Melhoria no atendimento total quando solicitado algo, evitando a abertura de sucessivos chamados."/>
    <s v="Atendimentos"/>
    <s v="Comentário  1401: _x000a_Melhoria no atendimento total quando solicitado algo, evitando a abertura de sucessivos chamados._x000a_* Nota Geral: 3 - Regular | Perfil: Servidora concursada ou servidor concursado | Lotação: Primeiro Grau *"/>
  </r>
  <r>
    <n v="1402"/>
    <d v="2022-11-24T13:06:03"/>
    <d v="2022-11-24T13:09:33"/>
    <s v="anonymous"/>
    <m/>
    <x v="1"/>
    <x v="0"/>
    <s v="3 - Regular"/>
    <s v="3 - Regular"/>
    <s v="3 - Regular"/>
    <s v="5 - Excelente"/>
    <s v="5 - Excelente"/>
    <s v="5 - Excelente"/>
    <x v="3"/>
    <s v="Acho que o Siga é mais complexo e menos lógico que o Sau era. Apesar de contar com ótimos profissionais, nem sempre levamos sorte nos atendimentos técnicos a distância. Tem os de boa vontade e preparados e outros nem tanto."/>
    <s v="Atendimentos"/>
    <s v="Comentário  1402: _x000a_Acho que o Siga é mais complexo e menos lógico que o Sau era. Apesar de contar com ótimos profissionais, nem sempre levamos sorte nos atendimentos técnicos a distância. Tem os de boa vontade e preparados e outros nem tanto._x000a_* Nota Geral: 4 - Bom | Perfil: Servidora concursada ou servidor concursado | Lotação: Primeiro Grau *"/>
  </r>
  <r>
    <n v="1403"/>
    <d v="2022-11-24T13:06:09"/>
    <d v="2022-11-24T13:10:02"/>
    <s v="anonymous"/>
    <m/>
    <x v="1"/>
    <x v="0"/>
    <s v="4 - Bom"/>
    <s v="4 - Bom"/>
    <s v="4 - Bom"/>
    <s v="4 - Bom"/>
    <s v="4 - Bom"/>
    <s v="4 - Bom"/>
    <x v="3"/>
    <s v="De um modo geral os serviços oferecidos pelo DTIC-TJPR são muito bons e de muita serventia."/>
    <s v="Elogios"/>
    <s v="Comentário  1403: _x000a_De um modo geral os serviços oferecidos pelo DTIC-TJPR são muito bons e de muita serventia._x000a_* Nota Geral: 4 - Bom | Perfil: Servidora concursada ou servidor concursado | Lotação: Primeiro Grau *"/>
  </r>
  <r>
    <n v="1404"/>
    <d v="2022-11-24T13:09:09"/>
    <d v="2022-11-24T13:10:05"/>
    <s v="anonymous"/>
    <m/>
    <x v="3"/>
    <x v="0"/>
    <s v="5 - Excelente"/>
    <s v="5 - Excelente"/>
    <s v="5 - Excelente"/>
    <s v="4 - Bom"/>
    <s v="5 - Excelente"/>
    <s v="5 - Excelente"/>
    <x v="1"/>
    <m/>
    <m/>
    <s v=""/>
  </r>
  <r>
    <n v="1405"/>
    <d v="2022-11-24T13:07:24"/>
    <d v="2022-11-24T13:10:38"/>
    <s v="anonymous"/>
    <m/>
    <x v="11"/>
    <x v="0"/>
    <s v="5 - Excelente"/>
    <s v="5 - Excelente"/>
    <s v="5 - Excelente"/>
    <s v="0 - Não se aplica ou desconheço"/>
    <s v="5 - Excelente"/>
    <s v="5 - Excelente"/>
    <x v="1"/>
    <m/>
    <m/>
    <s v=""/>
  </r>
  <r>
    <n v="1406"/>
    <d v="2022-11-24T13:08:28"/>
    <d v="2022-11-24T13:10:44"/>
    <s v="anonymous"/>
    <m/>
    <x v="1"/>
    <x v="0"/>
    <s v="2 - Ruim"/>
    <s v="2 - Ruim"/>
    <s v="4 - Bom"/>
    <s v="4 - Bom"/>
    <s v="4 - Bom"/>
    <s v="4 - Bom"/>
    <x v="0"/>
    <s v="Uma sugestão seria consultar quem abriu o siga e ver se realmente o problema foi sanado porque eles encerram o chamado muitas vezes e continuamos com o mesmo problema ou dúvida."/>
    <s v="Atendimentos"/>
    <s v="Comentário  1406: _x000a_Uma sugestão seria consultar quem abriu o siga e ver se realmente o problema foi sanado porque eles encerram o chamado muitas vezes e continuamos com o mesmo problema ou dúvida._x000a_* Nota Geral: 3 - Regular | Perfil: Servidora concursada ou servidor concursado | Lotação: Primeiro Grau *"/>
  </r>
  <r>
    <n v="1407"/>
    <d v="2022-11-24T13:09:40"/>
    <d v="2022-11-24T13:10:52"/>
    <s v="anonymous"/>
    <m/>
    <x v="3"/>
    <x v="0"/>
    <s v="5 - Excelente"/>
    <s v="4 - Bom"/>
    <s v="5 - Excelente"/>
    <s v="5 - Excelente"/>
    <s v="5 - Excelente"/>
    <s v="5 - Excelente"/>
    <x v="1"/>
    <m/>
    <m/>
    <s v=""/>
  </r>
  <r>
    <n v="1408"/>
    <d v="2022-11-24T13:11:17"/>
    <d v="2022-11-24T13:12:03"/>
    <s v="anonymous"/>
    <m/>
    <x v="3"/>
    <x v="0"/>
    <s v="5 - Excelente"/>
    <s v="5 - Excelente"/>
    <s v="5 - Excelente"/>
    <s v="5 - Excelente"/>
    <s v="5 - Excelente"/>
    <s v="5 - Excelente"/>
    <x v="1"/>
    <m/>
    <m/>
    <s v=""/>
  </r>
  <r>
    <n v="1409"/>
    <d v="2022-11-24T13:10:56"/>
    <d v="2022-11-24T13:12:24"/>
    <s v="anonymous"/>
    <m/>
    <x v="0"/>
    <x v="0"/>
    <s v="5 - Excelente"/>
    <s v="5 - Excelente"/>
    <s v="5 - Excelente"/>
    <s v="5 - Excelente"/>
    <s v="5 - Excelente"/>
    <s v="5 - Excelente"/>
    <x v="1"/>
    <m/>
    <m/>
    <s v=""/>
  </r>
  <r>
    <n v="1410"/>
    <d v="2022-11-24T13:11:31"/>
    <d v="2022-11-24T13:12:41"/>
    <s v="anonymous"/>
    <m/>
    <x v="1"/>
    <x v="0"/>
    <s v="5 - Excelente"/>
    <s v="5 - Excelente"/>
    <s v="5 - Excelente"/>
    <s v="4 - Bom"/>
    <s v="4 - Bom"/>
    <s v="5 - Excelente"/>
    <x v="3"/>
    <m/>
    <m/>
    <s v=""/>
  </r>
  <r>
    <n v="1411"/>
    <d v="2022-11-24T13:12:23"/>
    <d v="2022-11-24T13:13:00"/>
    <s v="anonymous"/>
    <m/>
    <x v="3"/>
    <x v="2"/>
    <s v="3 - Regular"/>
    <s v="4 - Bom"/>
    <s v="4 - Bom"/>
    <s v="5 - Excelente"/>
    <s v="4 - Bom"/>
    <s v="5 - Excelente"/>
    <x v="3"/>
    <m/>
    <m/>
    <s v=""/>
  </r>
  <r>
    <n v="1412"/>
    <d v="2022-11-24T13:12:09"/>
    <d v="2022-11-24T13:13:16"/>
    <s v="anonymous"/>
    <m/>
    <x v="1"/>
    <x v="1"/>
    <s v="4 - Bom"/>
    <s v="4 - Bom"/>
    <s v="5 - Excelente"/>
    <s v="5 - Excelente"/>
    <s v="4 - Bom"/>
    <s v="0 - Não se aplica ou desconheço"/>
    <x v="3"/>
    <m/>
    <m/>
    <s v=""/>
  </r>
  <r>
    <n v="1413"/>
    <d v="2022-11-24T13:11:39"/>
    <d v="2022-11-24T13:13:22"/>
    <s v="anonymous"/>
    <m/>
    <x v="1"/>
    <x v="2"/>
    <s v="3 - Regular"/>
    <s v="4 - Bom"/>
    <s v="4 - Bom"/>
    <s v="4 - Bom"/>
    <s v="4 - Bom"/>
    <s v="4 - Bom"/>
    <x v="3"/>
    <m/>
    <m/>
    <s v=""/>
  </r>
  <r>
    <n v="1414"/>
    <d v="2022-11-24T13:12:44"/>
    <d v="2022-11-24T13:14:15"/>
    <s v="anonymous"/>
    <m/>
    <x v="3"/>
    <x v="2"/>
    <s v="4 - Bom"/>
    <s v="5 - Excelente"/>
    <s v="4 - Bom"/>
    <s v="4 - Bom"/>
    <s v="4 - Bom"/>
    <s v="4 - Bom"/>
    <x v="1"/>
    <s v="Possíveis melhorias com relação ao sistema Teams."/>
    <s v="Sistemas"/>
    <s v="Comentário  1414: _x000a_Possíveis melhorias com relação ao sistema Teams._x000a_* Nota Geral: 5 - Excelente | Perfil: Servidora ou servidor ocupante de cargo em comissão | Lotação: Segundo Grau *"/>
  </r>
  <r>
    <n v="1415"/>
    <d v="2022-11-24T13:13:43"/>
    <d v="2022-11-24T13:14:52"/>
    <s v="anonymous"/>
    <m/>
    <x v="1"/>
    <x v="0"/>
    <s v="4 - Bom"/>
    <s v="4 - Bom"/>
    <s v="4 - Bom"/>
    <s v="4 - Bom"/>
    <s v="4 - Bom"/>
    <s v="4 - Bom"/>
    <x v="1"/>
    <m/>
    <m/>
    <s v=""/>
  </r>
  <r>
    <n v="1416"/>
    <d v="2022-11-24T13:14:05"/>
    <d v="2022-11-24T13:15:13"/>
    <s v="anonymous"/>
    <m/>
    <x v="1"/>
    <x v="0"/>
    <s v="4 - Bom"/>
    <s v="4 - Bom"/>
    <s v="4 - Bom"/>
    <s v="4 - Bom"/>
    <s v="4 - Bom"/>
    <s v="4 - Bom"/>
    <x v="3"/>
    <m/>
    <m/>
    <s v=""/>
  </r>
  <r>
    <n v="1417"/>
    <d v="2022-11-24T13:15:58"/>
    <d v="2022-11-24T13:16:40"/>
    <s v="anonymous"/>
    <m/>
    <x v="2"/>
    <x v="2"/>
    <s v="5 - Excelente"/>
    <s v="4 - Bom"/>
    <s v="4 - Bom"/>
    <s v="4 - Bom"/>
    <s v="3 - Regular"/>
    <s v="4 - Bom"/>
    <x v="3"/>
    <m/>
    <m/>
    <s v=""/>
  </r>
  <r>
    <n v="1418"/>
    <d v="2022-11-24T13:07:13"/>
    <d v="2022-11-24T13:17:12"/>
    <s v="anonymous"/>
    <m/>
    <x v="1"/>
    <x v="2"/>
    <s v="3 - Regular"/>
    <s v="3 - Regular"/>
    <s v="4 - Bom"/>
    <s v="4 - Bom"/>
    <s v="3 - Regular"/>
    <s v="5 - Excelente"/>
    <x v="0"/>
    <m/>
    <m/>
    <s v=""/>
  </r>
  <r>
    <n v="1419"/>
    <d v="2022-11-24T13:15:03"/>
    <d v="2022-11-24T13:17:19"/>
    <s v="anonymous"/>
    <m/>
    <x v="1"/>
    <x v="1"/>
    <s v="4 - Bom"/>
    <s v="4 - Bom"/>
    <s v="4 - Bom"/>
    <s v="4 - Bom"/>
    <s v="4 - Bom"/>
    <s v="4 - Bom"/>
    <x v="3"/>
    <m/>
    <m/>
    <s v=""/>
  </r>
  <r>
    <n v="1420"/>
    <d v="2022-11-24T13:16:39"/>
    <d v="2022-11-24T13:18:04"/>
    <s v="anonymous"/>
    <m/>
    <x v="1"/>
    <x v="0"/>
    <s v="4 - Bom"/>
    <s v="4 - Bom"/>
    <s v="4 - Bom"/>
    <s v="5 - Excelente"/>
    <s v="5 - Excelente"/>
    <s v="4 - Bom"/>
    <x v="3"/>
    <m/>
    <m/>
    <s v=""/>
  </r>
  <r>
    <n v="1421"/>
    <d v="2022-11-24T13:17:37"/>
    <d v="2022-11-24T13:19:05"/>
    <s v="anonymous"/>
    <m/>
    <x v="2"/>
    <x v="1"/>
    <s v="5 - Excelente"/>
    <s v="5 - Excelente"/>
    <s v="4 - Bom"/>
    <s v="4 - Bom"/>
    <s v="4 - Bom"/>
    <s v="5 - Excelente"/>
    <x v="3"/>
    <m/>
    <m/>
    <s v=""/>
  </r>
  <r>
    <n v="1422"/>
    <d v="2022-11-24T13:18:40"/>
    <d v="2022-11-24T13:19:26"/>
    <s v="anonymous"/>
    <m/>
    <x v="1"/>
    <x v="0"/>
    <s v="5 - Excelente"/>
    <s v="5 - Excelente"/>
    <s v="5 - Excelente"/>
    <s v="5 - Excelente"/>
    <s v="5 - Excelente"/>
    <s v="5 - Excelente"/>
    <x v="1"/>
    <m/>
    <m/>
    <s v=""/>
  </r>
  <r>
    <n v="1423"/>
    <d v="2022-11-24T13:18:26"/>
    <d v="2022-11-24T13:20:32"/>
    <s v="anonymous"/>
    <m/>
    <x v="1"/>
    <x v="0"/>
    <s v="2 - Ruim"/>
    <s v="3 - Regular"/>
    <s v="3 - Regular"/>
    <s v="4 - Bom"/>
    <s v="4 - Bom"/>
    <s v="4 - Bom"/>
    <x v="0"/>
    <s v="são solicitados pedidos e há muita demora pelo DTIC, inclusive um pedido desde o dia 18/11/2022 urgente não foi realizado, apenas inclusão de oficial de justiça em dois sistemas, plantão e central de mandados. Está parado a distribuição por causa desse simples procedimento. StatusAbertoResposta até_x000a__x000a_Em Branco_x000a__x000a_Resolução até22/11/2022 15:16Usuário AfetadoCLAUDINEY MARTINS LECHETATelefone(41)3622-2445, ramal 8005Ramal_x000a__x000a_Em Branco_x000a__x000a_ResumoINCLUIR OFICIAL NO PROJUDI PLANTAO LAPA E CENTRAL DE MANDADOS* Descrição_x000a__x000a_Solicitamos inclusão da nova oficial de justiça no projudi, central de mandados e plantao judiciario, nao puxa o nome_x000a__x000a_ _x000a__x000a_jkbp.tec_x000a__x000a_Jeane Kellen Barbosa Urbanich - Técnico Judiciário / oficial de justiça desde 16/11/2022_x000a__x000a_* ItemPROJUDI 1º GRAUData do Registro18/11/2022 15:16"/>
    <s v="Atendimentos"/>
    <s v="Comentário  1423: _x000a_são solicitados pedidos e há muita demora pelo DTIC, inclusive um pedido desde o dia 18/11/2022 urgente não foi realizado, apenas inclusão de oficial de justiça em dois sistemas, plantão e central de mandados. Está parado a distribuição por causa desse simples procedimento. StatusAbertoResposta até_x000a__x000a_Em Branco_x000a__x000a_Resolução até22/11/2022 15:16Usuário AfetadoCLAUDINEY MARTINS LECHETATelefone(41)3622-2445, ramal 8005Ramal_x000a__x000a_Em Branco_x000a__x000a_ResumoINCLUIR OFICIAL NO PROJUDI PLANTAO LAPA E CENTRAL DE MANDADOS* Descrição_x000a__x000a_Solicitamos inclusão da nova oficial de justiça no projudi, central de mandados e plantao judiciario, nao puxa o nome_x000a__x000a_ _x000a__x000a_jkbp.tec_x000a__x000a_Jeane Kellen Barbosa Urbanich - Técnico Judiciário / oficial de justiça desde 16/11/2022_x000a__x000a_* ItemPROJUDI 1º GRAUData do Registro18/11/2022 15:16_x000a_* Nota Geral: 3 - Regular | Perfil: Servidora concursada ou servidor concursado | Lotação: Primeiro Grau *"/>
  </r>
  <r>
    <n v="1424"/>
    <d v="2022-11-24T13:10:29"/>
    <d v="2022-11-24T13:22:16"/>
    <s v="anonymous"/>
    <m/>
    <x v="3"/>
    <x v="0"/>
    <s v="5 - Excelente"/>
    <s v="5 - Excelente"/>
    <s v="5 - Excelente"/>
    <s v="5 - Excelente"/>
    <s v="5 - Excelente"/>
    <s v="5 - Excelente"/>
    <x v="1"/>
    <s v="Agradeço imensamente a dedicação de todos que contribuem para o aperfeiçoamento contínuo dos sistemas._x000a_Recordo que o fato de não existirem problemas a serem apontados significa que a atuação proativa e inovadora dos técnicos de informática possibilita que os usuários desempenhem seu papel precípuo com tranquilidade para dedicarem-se ao atendimento efetivo da população que se socorre do Judiciário. Sucesso a todos! "/>
    <s v="Elogios"/>
    <s v="Comentário  1424: _x000a_Agradeço imensamente a dedicação de todos que contribuem para o aperfeiçoamento contínuo dos sistemas._x000a_Recordo que o fato de não existirem problemas a serem apontados significa que a atuação proativa e inovadora dos técnicos de informática possibilita que os usuários desempenhem seu papel precípuo com tranquilidade para dedicarem-se ao atendimento efetivo da população que se socorre do Judiciário. Sucesso a todos! _x000a_* Nota Geral: 5 - Excelente | Perfil: Servidora ou servidor ocupante de cargo em comissão | Lotação: Primeiro Grau *"/>
  </r>
  <r>
    <n v="1425"/>
    <d v="2022-11-24T13:22:27"/>
    <d v="2022-11-24T13:23:13"/>
    <s v="anonymous"/>
    <m/>
    <x v="3"/>
    <x v="0"/>
    <s v="5 - Excelente"/>
    <s v="5 - Excelente"/>
    <s v="5 - Excelente"/>
    <s v="5 - Excelente"/>
    <s v="4 - Bom"/>
    <s v="5 - Excelente"/>
    <x v="1"/>
    <m/>
    <m/>
    <s v=""/>
  </r>
  <r>
    <n v="1426"/>
    <d v="2022-11-24T13:17:45"/>
    <d v="2022-11-24T13:23:28"/>
    <s v="anonymous"/>
    <m/>
    <x v="1"/>
    <x v="2"/>
    <s v="5 - Excelente"/>
    <s v="5 - Excelente"/>
    <s v="5 - Excelente"/>
    <s v="5 - Excelente"/>
    <s v="4 - Bom"/>
    <s v="5 - Excelente"/>
    <x v="1"/>
    <s v="o pessoal está sempre atualizado e disposto a ajudar. estão de parabéns,"/>
    <s v="Elogios"/>
    <s v="Comentário  1426: _x000a_o pessoal está sempre atualizado e disposto a ajudar. estão de parabéns,_x000a_* Nota Geral: 5 - Excelente | Perfil: Servidora concursada ou servidor concursado | Lotação: Segundo Grau *"/>
  </r>
  <r>
    <n v="1427"/>
    <d v="2022-11-24T13:22:48"/>
    <d v="2022-11-24T13:23:47"/>
    <s v="anonymous"/>
    <m/>
    <x v="1"/>
    <x v="0"/>
    <s v="3 - Regular"/>
    <s v="3 - Regular"/>
    <s v="4 - Bom"/>
    <s v="2 - Ruim"/>
    <s v="4 - Bom"/>
    <s v="4 - Bom"/>
    <x v="3"/>
    <m/>
    <m/>
    <s v=""/>
  </r>
  <r>
    <n v="1428"/>
    <d v="2022-11-24T13:21:30"/>
    <d v="2022-11-24T13:23:50"/>
    <s v="anonymous"/>
    <m/>
    <x v="1"/>
    <x v="0"/>
    <s v="4 - Bom"/>
    <s v="4 - Bom"/>
    <s v="5 - Excelente"/>
    <s v="4 - Bom"/>
    <s v="4 - Bom"/>
    <s v="5 - Excelente"/>
    <x v="1"/>
    <m/>
    <m/>
    <s v=""/>
  </r>
  <r>
    <n v="1429"/>
    <d v="2022-11-24T13:23:24"/>
    <d v="2022-11-24T13:24:38"/>
    <s v="anonymous"/>
    <m/>
    <x v="9"/>
    <x v="0"/>
    <s v="0 - Não se aplica ou desconheço"/>
    <s v="0 - Não se aplica ou desconheço"/>
    <s v="5 - Excelente"/>
    <s v="4 - Bom"/>
    <s v="5 - Excelente"/>
    <s v="0 - Não se aplica ou desconheço"/>
    <x v="3"/>
    <m/>
    <m/>
    <s v=""/>
  </r>
  <r>
    <n v="1430"/>
    <d v="2022-11-24T13:23:04"/>
    <d v="2022-11-24T13:24:39"/>
    <s v="anonymous"/>
    <m/>
    <x v="3"/>
    <x v="2"/>
    <s v="2 - Ruim"/>
    <s v="2 - Ruim"/>
    <s v="2 - Ruim"/>
    <s v="3 - Regular"/>
    <s v="3 - Regular"/>
    <s v="4 - Bom"/>
    <x v="0"/>
    <s v="Poderia ser melhorado o contato com o DTIC, pois não há um canal direto atualmente."/>
    <s v="Atendimentos"/>
    <s v="Comentário  1430: _x000a_Poderia ser melhorado o contato com o DTIC, pois não há um canal direto atualmente._x000a_* Nota Geral: 3 - Regular | Perfil: Servidora ou servidor ocupante de cargo em comissão | Lotação: Segundo Grau *"/>
  </r>
  <r>
    <n v="1431"/>
    <d v="2022-11-24T13:20:20"/>
    <d v="2022-11-24T13:25:08"/>
    <s v="anonymous"/>
    <m/>
    <x v="2"/>
    <x v="1"/>
    <s v="5 - Excelente"/>
    <s v="5 - Excelente"/>
    <s v="5 - Excelente"/>
    <s v="3 - Regular"/>
    <s v="5 - Excelente"/>
    <s v="5 - Excelente"/>
    <x v="1"/>
    <s v="Equipamentos mais modernos, principalmente no que diz respeito a impressoras, uma vez que as utilizadas atualmente apresenta problemas recorrentes. _x000a__x000a_A equipe de Maringá, qual presta serviços a nossa Comarca é uma excelente equipe e sempre auxilia no necessário  "/>
    <s v="Equipamentos | Elogios"/>
    <s v="Comentário  1431: _x000a_Equipamentos mais modernos, principalmente no que diz respeito a impressoras, uma vez que as utilizadas atualmente apresenta problemas recorrentes. _x000a__x000a_A equipe de Maringá, qual presta serviços a nossa Comarca é uma excelente equipe e sempre auxilia no necessário  _x000a_* Nota Geral: 5 - Excelente | Perfil: Estagiária ou estagiário | Lotação: Secretaria *"/>
  </r>
  <r>
    <n v="1432"/>
    <d v="2022-11-24T13:23:49"/>
    <d v="2022-11-24T13:25:19"/>
    <s v="anonymous"/>
    <m/>
    <x v="1"/>
    <x v="0"/>
    <s v="5 - Excelente"/>
    <s v="5 - Excelente"/>
    <s v="5 - Excelente"/>
    <s v="5 - Excelente"/>
    <s v="5 - Excelente"/>
    <s v="5 - Excelente"/>
    <x v="1"/>
    <m/>
    <m/>
    <s v=""/>
  </r>
  <r>
    <n v="1433"/>
    <d v="2022-11-24T13:24:00"/>
    <d v="2022-11-24T13:26:52"/>
    <s v="anonymous"/>
    <m/>
    <x v="1"/>
    <x v="0"/>
    <s v="4 - Bom"/>
    <s v="3 - Regular"/>
    <s v="4 - Bom"/>
    <s v="0 - Não se aplica ou desconheço"/>
    <s v="4 - Bom"/>
    <s v="5 - Excelente"/>
    <x v="3"/>
    <s v="Sistema uniformizado deveria estar integrado ao Projudi ou pelo menos salvar as informações quando gera uma guia de custas, uma vez que tem que repetir e alimentar o sistema tudo novamente na hora de preencher para protesto (CCJ/CCNP)"/>
    <s v="Projudi"/>
    <s v="Comentário  1433: _x000a_Sistema uniformizado deveria estar integrado ao Projudi ou pelo menos salvar as informações quando gera uma guia de custas, uma vez que tem que repetir e alimentar o sistema tudo novamente na hora de preencher para protesto (CCJ/CCNP)_x000a_* Nota Geral: 4 - Bom | Perfil: Servidora concursada ou servidor concursado | Lotação: Primeiro Grau *"/>
  </r>
  <r>
    <n v="1434"/>
    <d v="2022-11-24T13:26:12"/>
    <d v="2022-11-24T13:27:08"/>
    <s v="anonymous"/>
    <m/>
    <x v="3"/>
    <x v="0"/>
    <s v="3 - Regular"/>
    <s v="3 - Regular"/>
    <s v="4 - Bom"/>
    <s v="4 - Bom"/>
    <s v="4 - Bom"/>
    <s v="4 - Bom"/>
    <x v="0"/>
    <m/>
    <m/>
    <s v=""/>
  </r>
  <r>
    <n v="1435"/>
    <d v="2022-11-24T13:27:18"/>
    <d v="2022-11-24T13:29:55"/>
    <s v="anonymous"/>
    <m/>
    <x v="1"/>
    <x v="0"/>
    <s v="4 - Bom"/>
    <s v="4 - Bom"/>
    <s v="4 - Bom"/>
    <s v="3 - Regular"/>
    <s v="4 - Bom"/>
    <s v="4 - Bom"/>
    <x v="3"/>
    <s v="Precisamos de mais técnicos de TI."/>
    <s v="Diretoria"/>
    <s v="Comentário  1435: _x000a_Precisamos de mais técnicos de TI._x000a_* Nota Geral: 4 - Bom | Perfil: Servidora concursada ou servidor concursado | Lotação: Primeiro Grau *"/>
  </r>
  <r>
    <n v="1436"/>
    <d v="2022-11-24T13:29:27"/>
    <d v="2022-11-24T13:29:59"/>
    <s v="anonymous"/>
    <m/>
    <x v="3"/>
    <x v="0"/>
    <s v="5 - Excelente"/>
    <s v="5 - Excelente"/>
    <s v="5 - Excelente"/>
    <s v="4 - Bom"/>
    <s v="5 - Excelente"/>
    <s v="5 - Excelente"/>
    <x v="1"/>
    <m/>
    <m/>
    <s v=""/>
  </r>
  <r>
    <n v="1437"/>
    <d v="2022-11-24T13:29:01"/>
    <d v="2022-11-24T13:31:18"/>
    <s v="anonymous"/>
    <m/>
    <x v="1"/>
    <x v="0"/>
    <s v="4 - Bom"/>
    <s v="4 - Bom"/>
    <s v="4 - Bom"/>
    <s v="4 - Bom"/>
    <s v="4 - Bom"/>
    <s v="4 - Bom"/>
    <x v="3"/>
    <m/>
    <m/>
    <s v=""/>
  </r>
  <r>
    <n v="1438"/>
    <d v="2022-11-24T13:29:37"/>
    <d v="2022-11-24T13:31:21"/>
    <s v="anonymous"/>
    <m/>
    <x v="1"/>
    <x v="1"/>
    <s v="5 - Excelente"/>
    <s v="4 - Bom"/>
    <s v="5 - Excelente"/>
    <s v="4 - Bom"/>
    <s v="3 - Regular"/>
    <s v="4 - Bom"/>
    <x v="3"/>
    <m/>
    <m/>
    <s v=""/>
  </r>
  <r>
    <n v="1439"/>
    <d v="2022-11-24T13:32:14"/>
    <d v="2022-11-24T13:32:49"/>
    <s v="anonymous"/>
    <m/>
    <x v="1"/>
    <x v="0"/>
    <s v="4 - Bom"/>
    <s v="4 - Bom"/>
    <s v="4 - Bom"/>
    <s v="4 - Bom"/>
    <s v="4 - Bom"/>
    <s v="4 - Bom"/>
    <x v="3"/>
    <m/>
    <m/>
    <s v=""/>
  </r>
  <r>
    <n v="1440"/>
    <d v="2022-11-24T12:18:01"/>
    <d v="2022-11-24T13:33:19"/>
    <s v="anonymous"/>
    <m/>
    <x v="2"/>
    <x v="0"/>
    <s v="4 - Bom"/>
    <s v="5 - Excelente"/>
    <s v="4 - Bom"/>
    <s v="5 - Excelente"/>
    <s v="4 - Bom"/>
    <s v="5 - Excelente"/>
    <x v="1"/>
    <s v="Melhorias no sistema Projudi:_x000a__x000a_Problemática:_x000a_Ausência de alertas aos assessores e estagiários quando do retorno ou recebimento dos autos para decisão do Juízo, reporto isso em razão de que, no expediente diário para encontrarmos os respectivos autos encaminhados ao Gabinete, devemos realizar a abertura manual de todas as Varas relacionadas ao Magistrado assessorado, isto gera duas situações que prejudicam a eficiência plena, sendo elas: _x000a_(i)_x0009_o desprendimento de um tempo relativamente considerável, para que seja feita uma &quot;garimpagem&quot; em todas as Varas, visto que devemos fazer isso manualmente, filtrando inclusive individualmente cada uma delas, para conferir se naquele exato momento existe alguma decisão para ser tomada na hipótese de encontrar algum processo (lembrando que essa situação deve ser repetida inúmeras vezes durante o dia, pois ao terminar a busca, as primeiras consultas já podem ser consideradas desatualizadas); e_x000a_(ii)_x0009_risco de haver alguma demanda com urgência ser encaminhada após a última busca do dia, isso pode provocar que os autos fiquem para serem analisados no dia seguinte, ainda, se isso ocorrer na sexta-feira, provavelmente a localização desta pendência será verificada apenas na segunda-feira, o que não seria recomendável._x000a__x000a_Proposta de Solução:_x000a_Pois bem, minha ideia para que estes gargalos sejam sanados seria haver uma espécie de notificação ou serviço PUSH, para que os assessores e estagiários que contribuem com o trabalho do Gabinete de determinado Magistrado, possam ser avisados, via mensagem de texto pelo celular, do encaminhamento de autos ao Juiz assessorado, importante ressaltar, que o uso do celular pessoal não traria prejuízo algum a nenhuma das partes envolvidas, pois o mesmo já é utilizado como meio de autenticação de acesso aos sistemas do TJ-PR, ainda, se fosse possível até mesmo um aplicativo próprio do Projudi apenas para o fim de informar esses recebimentos dos autos, configuraria um avanço incomensurável. Importante destacar ainda, que tais alertas e avisos devem contemplar inclusive os alvarás expedidos, pois nesses casos também é necessária a colaboração da assessoria na conferência deles._x000a__x000a__x000a_Problemática:_x000a_A Busca de Audiências (caminho do Projudi: Audiências / Buscar Pauta) não possui a possibilidade de filtrar as solenidades pelo nome do Magistrado responsável do ato. _x000a_Por isso, semanalmente devemos entrar em todos os processos com audiências designadas, para verificar se elas serão presididas pelo Magistrado assessorado, uma vez que, mesmo não sendo numerado com o final relacionado ao respectivo Juiz, sempre existe a possibilidade de ser um processo apenso, logo sem exceção, a busca semanal contempla a análise individualizada de todos os autos pautados para audiência naquela semana. _x000a_Lembrando que essa análise tem que ser feita individualmente em cada Vara, sobrecarregando ainda mais essa busca quando se trata de Juiz Substituto, pois conforme já narrado, essa situação tem que ser repetida em todas as Varas que o Magistrado está relacionado. _x000a__x000a_Proposta de Solução:_x000a_Permitir que a Busca de Audiências (caminho do Projudi: Audiências / Buscar Pauta) contemple sem seu filtro de seleção o nome do Magistrado responsável do ato, além disso, que tal busca não se limite à Vara de Atuação selecionada, que possa fazer a busca ativa completa em todas as Varas que o Juiz assessorado atue. Isso tornaria o sistema mais confiável, otimizaria o trabalho dos servidores do TJ-PR e ainda reduziria quase em sua totalidade o risco de alguma audiência ser “esquecida”, ou ainda não ter os autos analisados com cautela antecipadamente._x000a__x000a_"/>
    <s v="Projudi"/>
    <s v="Comentário  1440: _x000a_Melhorias no sistema Projudi:_x000a__x000a_Problemática:_x000a_Ausência de alertas aos assessores e estagiários quando do retorno ou recebimento dos autos para decisão do Juízo, reporto isso em razão de que, no expediente diário para encontrarmos os respectivos autos encaminhados ao Gabinete, devemos realizar a abertura manual de todas as Varas relacionadas ao Magistrado assessorado, isto gera duas situações que prejudicam a eficiência plena, sendo elas: _x000a_(i)_x0009_o desprendimento de um tempo relativamente considerável, para que seja feita uma &quot;garimpagem&quot; em todas as Varas, visto que devemos fazer isso manualmente, filtrando inclusive individualmente cada uma delas, para conferir se naquele exato momento existe alguma decisão para ser tomada na hipótese de encontrar algum processo (lembrando que essa situação deve ser repetida inúmeras vezes durante o dia, pois ao terminar a busca, as primeiras consultas já podem ser consideradas desatualizadas); e_x000a_(ii)_x0009_risco de haver alguma demanda com urgência ser encaminhada após a última busca do dia, isso pode provocar que os autos fiquem para serem analisados no dia seguinte, ainda, se isso ocorrer na sexta-feira, provavelmente a localização desta pendência será verificada apenas na segunda-feira, o que não seria recomendável._x000a__x000a_Proposta de Solução:_x000a_Pois bem, minha ideia para que estes gargalos sejam sanados seria haver uma espécie de notificação ou serviço PUSH, para que os assessores e estagiários que contribuem com o trabalho do Gabinete de determinado Magistrado, possam ser avisados, via mensagem de texto pelo celular, do encaminhamento de autos ao Juiz assessorado, importante ressaltar, que o uso do celular pessoal não traria prejuízo algum a nenhuma das partes envolvidas, pois o mesmo já é utilizado como meio de autenticação de acesso aos sistemas do TJ-PR, ainda, se fosse possível até mesmo um aplicativo próprio do Projudi apenas para o fim de informar esses recebimentos dos autos, configuraria um avanço incomensurável. Importante destacar ainda, que tais alertas e avisos devem contemplar inclusive os alvarás expedidos, pois nesses casos também é necessária a colaboração da assessoria na conferência deles._x000a__x000a__x000a_Problemática:_x000a_A Busca de Audiências (caminho do Projudi: Audiências / Buscar Pauta) não possui a possibilidade de filtrar as solenidades pelo nome do Magistrado responsável do ato. _x000a_Por isso, semanalmente devemos entrar em todos os processos com audiências designadas, para verificar se elas serão presididas pelo Magistrado assessorado, uma vez que, mesmo não sendo numerado com o final relacionado ao respectivo Juiz, sempre existe a possibilidade de ser um processo apenso, logo sem exceção, a busca semanal contempla a análise individualizada de todos os autos pautados para audiência naquela semana. _x000a_Lembrando que essa análise tem que ser feita individualmente em cada Vara, sobrecarregando ainda mais essa busca quando se trata de Juiz Substituto, pois conforme já narrado, essa situação tem que ser repetida em todas as Varas que o Magistrado está relacionado. _x000a__x000a_Proposta de Solução:_x000a_Permitir que a Busca de Audiências (caminho do Projudi: Audiências / Buscar Pauta) contemple sem seu filtro de seleção o nome do Magistrado responsável do ato, além disso, que tal busca não se limite à Vara de Atuação selecionada, que possa fazer a busca ativa completa em todas as Varas que o Juiz assessorado atue. Isso tornaria o sistema mais confiável, otimizaria o trabalho dos servidores do TJ-PR e ainda reduziria quase em sua totalidade o risco de alguma audiência ser “esquecida”, ou ainda não ter os autos analisados com cautela antecipadamente._x000a__x000a__x000a_* Nota Geral: 5 - Excelente | Perfil: Estagiária ou estagiário | Lotação: Primeiro Grau *"/>
  </r>
  <r>
    <n v="1441"/>
    <d v="2022-11-24T13:32:16"/>
    <d v="2022-11-24T13:33:24"/>
    <s v="anonymous"/>
    <m/>
    <x v="0"/>
    <x v="0"/>
    <s v="5 - Excelente"/>
    <s v="5 - Excelente"/>
    <s v="5 - Excelente"/>
    <s v="5 - Excelente"/>
    <s v="5 - Excelente"/>
    <s v="5 - Excelente"/>
    <x v="1"/>
    <m/>
    <m/>
    <s v=""/>
  </r>
  <r>
    <n v="1442"/>
    <d v="2022-11-24T13:33:20"/>
    <d v="2022-11-24T13:34:33"/>
    <s v="anonymous"/>
    <m/>
    <x v="1"/>
    <x v="0"/>
    <s v="5 - Excelente"/>
    <s v="4 - Bom"/>
    <s v="4 - Bom"/>
    <s v="4 - Bom"/>
    <s v="5 - Excelente"/>
    <s v="4 - Bom"/>
    <x v="3"/>
    <m/>
    <m/>
    <s v=""/>
  </r>
  <r>
    <n v="1443"/>
    <d v="2022-11-24T13:34:41"/>
    <d v="2022-11-24T13:35:38"/>
    <s v="anonymous"/>
    <m/>
    <x v="1"/>
    <x v="0"/>
    <s v="4 - Bom"/>
    <s v="3 - Regular"/>
    <s v="4 - Bom"/>
    <s v="3 - Regular"/>
    <s v="3 - Regular"/>
    <s v="4 - Bom"/>
    <x v="0"/>
    <m/>
    <m/>
    <s v=""/>
  </r>
  <r>
    <n v="1444"/>
    <d v="2022-11-24T13:36:18"/>
    <d v="2022-11-24T13:37:24"/>
    <s v="anonymous"/>
    <m/>
    <x v="1"/>
    <x v="1"/>
    <s v="5 - Excelente"/>
    <s v="5 - Excelente"/>
    <s v="5 - Excelente"/>
    <s v="5 - Excelente"/>
    <s v="5 - Excelente"/>
    <s v="5 - Excelente"/>
    <x v="1"/>
    <m/>
    <m/>
    <s v=""/>
  </r>
  <r>
    <n v="1445"/>
    <d v="2022-11-24T13:36:22"/>
    <d v="2022-11-24T13:37:33"/>
    <s v="anonymous"/>
    <m/>
    <x v="1"/>
    <x v="0"/>
    <s v="4 - Bom"/>
    <s v="3 - Regular"/>
    <s v="3 - Regular"/>
    <s v="4 - Bom"/>
    <s v="4 - Bom"/>
    <s v="4 - Bom"/>
    <x v="3"/>
    <m/>
    <m/>
    <s v=""/>
  </r>
  <r>
    <n v="1446"/>
    <d v="2022-11-24T12:21:05"/>
    <d v="2022-11-24T13:37:33"/>
    <s v="anonymous"/>
    <m/>
    <x v="1"/>
    <x v="0"/>
    <s v="2 - Ruim"/>
    <s v="3 - Regular"/>
    <s v="3 - Regular"/>
    <s v="4 - Bom"/>
    <s v="4 - Bom"/>
    <s v="0 - Não se aplica ou desconheço"/>
    <x v="0"/>
    <s v="Três observações que levam à avaliação acima:_x000a_1) Há meses estamos tentando revogar o mandado de monitoração eletrônica nº 900031431-32 no sistema SEEU, referente à Execução de Pena nº 0000738-28.2009.8.16.0009, réu Alex Vieira, que inclusive está gerando inconsistência no sistema BNMP2, porém o magistrado não está conseguindo assinar o contramandado de monitoração, acusando o seguinte erro: &quot;Erro na publicação da revogação de mandado de prisão (SESP/Celepar)&quot;. Já houve a extinção da punibilidade do réu e precisamos arquivar o processo, o que não é possível em razão dessa pendência. Aí o DTIC nos empurrou para o suporte do CNJ. Encaminhamos para o suporte do CNJ, que nos encaminhou de volta para o DTIC. O DTIC nos mandou novamente para o CNJ. E até agora não houve uma solução para o caso. Isso tudo além do tempo despendido com essas tratativas._x000a__x000a_2) Também, há meses estamos com problemas para impressão de documentos nas impressoras Samsung 6555N. Quando os documentos são enviados para impressão, além de demorar muito tempo, a impressora imprime primeiro várias páginas de erro, para então imprimir o documento enviado. Muitas vezes acaba não imprimindo o documento, somente as páginas de erro. Isso vem gerando um enorme desperdício de papel em razão das impressões dos erros. Na semana passada os Técnicos do Núcleo de Informática estiveram aqui e tiveram que fazer uma &quot;gambiarra&quot; para solucionar provisoriamente o problema, a título de &quot;TESTE&quot;, porém agora as impressões vão direto para a impressora e não para a central de impressão do TJ._x000a__x000a_3) Outro fato diz respeito ao SIGA. É muito ruim para localizar o que precisamos quando vamos abrir um chamado. Além do mais, todos os chamados quando são encerrados geram uma &quot;Pesquisa de Satisfação&quot; para respondermos. Ora, se formos responder todas essas pesquisas de satisfação vamos perder muito tempo que deveria ser utilizado para o cumprimento das nossas atividades funcionais. Além do mais, porque vamos responder pesquisas de satisfação se não estamos satisfeitos."/>
    <s v="Atendimentos | Projudi"/>
    <s v="Comentário  1446: _x000a_Três observações que levam à avaliação acima:_x000a_1) Há meses estamos tentando revogar o mandado de monitoração eletrônica nº 900031431-32 no sistema SEEU, referente à Execução de Pena nº 0000738-28.2009.8.16.0009, réu Alex Vieira, que inclusive está gerando inconsistência no sistema BNMP2, porém o magistrado não está conseguindo assinar o contramandado de monitoração, acusando o seguinte erro: &quot;Erro na publicação da revogação de mandado de prisão (SESP/Celepar)&quot;. Já houve a extinção da punibilidade do réu e precisamos arquivar o processo, o que não é possível em razão dessa pendência. Aí o DTIC nos empurrou para o suporte do CNJ. Encaminhamos para o suporte do CNJ, que nos encaminhou de volta para o DTIC. O DTIC nos mandou novamente para o CNJ. E até agora não houve uma solução para o caso. Isso tudo além do tempo despendido com essas tratativas._x000a__x000a_2) Também, há meses estamos com problemas para impressão de documentos nas impressoras Samsung 6555N. Quando os documentos são enviados para impressão, além de demorar muito tempo, a impressora imprime primeiro várias páginas de erro, para então imprimir o documento enviado. Muitas vezes acaba não imprimindo o documento, somente as páginas de erro. Isso vem gerando um enorme desperdício de papel em razão das impressões dos erros. Na semana passada os Técnicos do Núcleo de Informática estiveram aqui e tiveram que fazer uma &quot;gambiarra&quot; para solucionar provisoriamente o problema, a título de &quot;TESTE&quot;, porém agora as impressões vão direto para a impressora e não para a central de impressão do TJ._x000a__x000a_3) Outro fato diz respeito ao SIGA. É muito ruim para localizar o que precisamos quando vamos abrir um chamado. Além do mais, todos os chamados quando são encerrados geram uma &quot;Pesquisa de Satisfação&quot; para respondermos. Ora, se formos responder todas essas pesquisas de satisfação vamos perder muito tempo que deveria ser utilizado para o cumprimento das nossas atividades funcionais. Além do mais, porque vamos responder pesquisas de satisfação se não estamos satisfeitos._x000a_* Nota Geral: 3 - Regular | Perfil: Servidora concursada ou servidor concursado | Lotação: Primeiro Grau *"/>
  </r>
  <r>
    <n v="1447"/>
    <d v="2022-11-24T13:36:51"/>
    <d v="2022-11-24T13:37:48"/>
    <s v="anonymous"/>
    <m/>
    <x v="1"/>
    <x v="2"/>
    <s v="5 - Excelente"/>
    <s v="5 - Excelente"/>
    <s v="5 - Excelente"/>
    <s v="5 - Excelente"/>
    <s v="5 - Excelente"/>
    <s v="5 - Excelente"/>
    <x v="1"/>
    <m/>
    <m/>
    <s v=""/>
  </r>
  <r>
    <n v="1448"/>
    <d v="2022-11-24T13:36:02"/>
    <d v="2022-11-24T13:38:07"/>
    <s v="anonymous"/>
    <m/>
    <x v="1"/>
    <x v="0"/>
    <s v="4 - Bom"/>
    <s v="4 - Bom"/>
    <s v="3 - Regular"/>
    <s v="4 - Bom"/>
    <s v="4 - Bom"/>
    <s v="4 - Bom"/>
    <x v="3"/>
    <m/>
    <m/>
    <s v=""/>
  </r>
  <r>
    <n v="1449"/>
    <d v="2022-11-24T13:38:52"/>
    <d v="2022-11-24T13:39:44"/>
    <s v="anonymous"/>
    <m/>
    <x v="3"/>
    <x v="0"/>
    <s v="5 - Excelente"/>
    <s v="5 - Excelente"/>
    <s v="5 - Excelente"/>
    <s v="5 - Excelente"/>
    <s v="5 - Excelente"/>
    <s v="0 - Não se aplica ou desconheço"/>
    <x v="1"/>
    <m/>
    <m/>
    <s v=""/>
  </r>
  <r>
    <n v="1450"/>
    <d v="2022-11-24T12:13:36"/>
    <d v="2022-11-24T13:39:47"/>
    <s v="anonymous"/>
    <m/>
    <x v="3"/>
    <x v="0"/>
    <s v="5 - Excelente"/>
    <s v="5 - Excelente"/>
    <s v="5 - Excelente"/>
    <s v="5 - Excelente"/>
    <s v="5 - Excelente"/>
    <s v="5 - Excelente"/>
    <x v="1"/>
    <m/>
    <m/>
    <s v=""/>
  </r>
  <r>
    <n v="1451"/>
    <d v="2022-11-24T13:36:28"/>
    <d v="2022-11-24T13:40:17"/>
    <s v="anonymous"/>
    <m/>
    <x v="2"/>
    <x v="1"/>
    <s v="4 - Bom"/>
    <s v="4 - Bom"/>
    <s v="3 - Regular"/>
    <s v="1 - Péssimo"/>
    <s v="2 - Ruim"/>
    <s v="4 - Bom"/>
    <x v="0"/>
    <s v="creio que mais investimento na área da informática serie interessante, visto a defasagem dos equipamentos.  "/>
    <s v="Equipamentos"/>
    <s v="Comentário  1451: _x000a_creio que mais investimento na área da informática serie interessante, visto a defasagem dos equipamentos.  _x000a_* Nota Geral: 3 - Regular | Perfil: Estagiária ou estagiário | Lotação: Secretaria *"/>
  </r>
  <r>
    <n v="1452"/>
    <d v="2022-11-24T13:39:38"/>
    <d v="2022-11-24T13:40:34"/>
    <s v="anonymous"/>
    <m/>
    <x v="2"/>
    <x v="1"/>
    <s v="5 - Excelente"/>
    <s v="4 - Bom"/>
    <s v="3 - Regular"/>
    <s v="5 - Excelente"/>
    <s v="4 - Bom"/>
    <s v="4 - Bom"/>
    <x v="3"/>
    <m/>
    <m/>
    <s v=""/>
  </r>
  <r>
    <n v="1453"/>
    <d v="2022-11-24T13:30:16"/>
    <d v="2022-11-24T13:43:14"/>
    <s v="anonymous"/>
    <m/>
    <x v="2"/>
    <x v="0"/>
    <s v="4 - Bom"/>
    <s v="4 - Bom"/>
    <s v="4 - Bom"/>
    <s v="3 - Regular"/>
    <s v="3 - Regular"/>
    <s v="5 - Excelente"/>
    <x v="1"/>
    <m/>
    <m/>
    <s v=""/>
  </r>
  <r>
    <n v="1454"/>
    <d v="2022-11-24T13:43:46"/>
    <d v="2022-11-24T13:44:27"/>
    <s v="anonymous"/>
    <m/>
    <x v="2"/>
    <x v="0"/>
    <s v="5 - Excelente"/>
    <s v="5 - Excelente"/>
    <s v="2 - Ruim"/>
    <s v="3 - Regular"/>
    <s v="5 - Excelente"/>
    <s v="5 - Excelente"/>
    <x v="3"/>
    <m/>
    <m/>
    <s v=""/>
  </r>
  <r>
    <n v="1455"/>
    <d v="2022-11-24T13:43:13"/>
    <d v="2022-11-24T13:44:36"/>
    <s v="anonymous"/>
    <m/>
    <x v="3"/>
    <x v="2"/>
    <s v="2 - Ruim"/>
    <s v="4 - Bom"/>
    <s v="4 - Bom"/>
    <s v="4 - Bom"/>
    <s v="3 - Regular"/>
    <s v="3 - Regular"/>
    <x v="0"/>
    <s v="Deveria existir um sistema único para todas as solicitações. "/>
    <s v="Sistemas"/>
    <s v="Comentário  1455: _x000a_Deveria existir um sistema único para todas as solicitações. _x000a_* Nota Geral: 3 - Regular | Perfil: Servidora ou servidor ocupante de cargo em comissão | Lotação: Segundo Grau *"/>
  </r>
  <r>
    <n v="1456"/>
    <d v="2022-11-24T13:43:57"/>
    <d v="2022-11-24T13:45:18"/>
    <s v="anonymous"/>
    <m/>
    <x v="0"/>
    <x v="0"/>
    <s v="3 - Regular"/>
    <s v="3 - Regular"/>
    <s v="3 - Regular"/>
    <s v="3 - Regular"/>
    <s v="3 - Regular"/>
    <s v="3 - Regular"/>
    <x v="0"/>
    <s v="melhorar qualidade da internet do fórum "/>
    <s v="Infraestrutura"/>
    <s v="Comentário  1456: _x000a_melhorar qualidade da internet do fórum _x000a_* Nota Geral: 3 - Regular | Perfil: Magistrada ou magistrado | Lotação: Primeiro Grau *"/>
  </r>
  <r>
    <n v="1457"/>
    <d v="2022-11-24T13:36:20"/>
    <d v="2022-11-24T13:45:28"/>
    <s v="anonymous"/>
    <m/>
    <x v="4"/>
    <x v="0"/>
    <s v="4 - Bom"/>
    <s v="4 - Bom"/>
    <s v="4 - Bom"/>
    <s v="0 - Não se aplica ou desconheço"/>
    <s v="5 - Excelente"/>
    <s v="5 - Excelente"/>
    <x v="3"/>
    <s v="Atualizar a aba de expedição de mandados como fizeram com a aba de expedição de citação/intimação e ofício, onde da p destacar os documentos que quero que sejam enviados junto com o ar._x000a_Disponibilizar como podemos gerar mais nomes de cumprimentos, ex Ofício CNSeg_x000a_Disponibilizar como podemos alterar a lista de agrupadores que utilizamos para enviar os processos para o magistrado._x000a_Não demorar tanto em responder os chamados do SIGA_x000a__x000a_De resto, ótimo trabalho pessoal!"/>
    <s v="Atendimentos | Elogios | Projudi"/>
    <s v="Comentário  1457: _x000a_Atualizar a aba de expedição de mandados como fizeram com a aba de expedição de citação/intimação e ofício, onde da p destacar os documentos que quero que sejam enviados junto com o ar._x000a_Disponibilizar como podemos gerar mais nomes de cumprimentos, ex Ofício CNSeg_x000a_Disponibilizar como podemos alterar a lista de agrupadores que utilizamos para enviar os processos para o magistrado._x000a_Não demorar tanto em responder os chamados do SIGA_x000a__x000a_De resto, ótimo trabalho pessoal!_x000a_* Nota Geral: 4 - Bom | Perfil: Serventuário ou foro extrajudicial   | Lotação: Primeiro Grau *"/>
  </r>
  <r>
    <n v="1458"/>
    <d v="2022-11-24T13:44:51"/>
    <d v="2022-11-24T13:45:49"/>
    <s v="anonymous"/>
    <m/>
    <x v="1"/>
    <x v="0"/>
    <s v="4 - Bom"/>
    <s v="5 - Excelente"/>
    <s v="5 - Excelente"/>
    <s v="5 - Excelente"/>
    <s v="5 - Excelente"/>
    <s v="5 - Excelente"/>
    <x v="1"/>
    <m/>
    <m/>
    <s v=""/>
  </r>
  <r>
    <n v="1459"/>
    <d v="2022-11-24T13:46:21"/>
    <d v="2022-11-24T13:46:57"/>
    <s v="anonymous"/>
    <m/>
    <x v="1"/>
    <x v="0"/>
    <s v="5 - Excelente"/>
    <s v="5 - Excelente"/>
    <s v="5 - Excelente"/>
    <s v="5 - Excelente"/>
    <s v="5 - Excelente"/>
    <s v="5 - Excelente"/>
    <x v="1"/>
    <m/>
    <m/>
    <s v=""/>
  </r>
  <r>
    <n v="1460"/>
    <d v="2022-11-24T13:42:50"/>
    <d v="2022-11-24T13:47:56"/>
    <s v="anonymous"/>
    <m/>
    <x v="1"/>
    <x v="0"/>
    <s v="4 - Bom"/>
    <s v="4 - Bom"/>
    <s v="4 - Bom"/>
    <s v="5 - Excelente"/>
    <s v="3 - Regular"/>
    <s v="3 - Regular"/>
    <x v="3"/>
    <s v="há diversas melhorias que poderiam ser implantadas no sistema Projudi, porém, quando fazemos as sugestões elas ficam por meses pendentes de implantação. Acho que em relação ao Projudi deveria ter um canal de comunicação mais facilitado, por é o sistema mais utilizado. Algumas pequenas ferramentas de busca e filtro se implantadas agilizariam muito o dia a dia de assessores, como é o meu caso. Por exemplo, a cada atualização de página eu preciso selecionar novamente o juiz e a quantidade de processos por página. Se eu tivesse a opção de deixar fixo o juiz com quem eu trabalho e a quantidade de processos que eu acho necessário aparecer por página, sem que toda vez que atualizo a página eu tenha que novamente inserir essas seleções, isso já me economizaria muito tempo diariamente. São pequenas sugestões, que certamente muitos servidores tem a fazer, porém, o canal de comunicação relativo à sugestões ao sistema Projudi poderia ser bem mais simplificado."/>
    <s v="Projudi"/>
    <s v="Comentário  1460: _x000a_há diversas melhorias que poderiam ser implantadas no sistema Projudi, porém, quando fazemos as sugestões elas ficam por meses pendentes de implantação. Acho que em relação ao Projudi deveria ter um canal de comunicação mais facilitado, por é o sistema mais utilizado. Algumas pequenas ferramentas de busca e filtro se implantadas agilizariam muito o dia a dia de assessores, como é o meu caso. Por exemplo, a cada atualização de página eu preciso selecionar novamente o juiz e a quantidade de processos por página. Se eu tivesse a opção de deixar fixo o juiz com quem eu trabalho e a quantidade de processos que eu acho necessário aparecer por página, sem que toda vez que atualizo a página eu tenha que novamente inserir essas seleções, isso já me economizaria muito tempo diariamente. São pequenas sugestões, que certamente muitos servidores tem a fazer, porém, o canal de comunicação relativo à sugestões ao sistema Projudi poderia ser bem mais simplificado._x000a_* Nota Geral: 4 - Bom | Perfil: Servidora concursada ou servidor concursado | Lotação: Primeiro Grau *"/>
  </r>
  <r>
    <n v="1461"/>
    <d v="2022-11-24T13:36:09"/>
    <d v="2022-11-24T13:48:43"/>
    <s v="anonymous"/>
    <m/>
    <x v="1"/>
    <x v="0"/>
    <s v="4 - Bom"/>
    <s v="3 - Regular"/>
    <s v="4 - Bom"/>
    <s v="4 - Bom"/>
    <s v="2 - Ruim"/>
    <s v="4 - Bom"/>
    <x v="0"/>
    <s v="O sistema uniformizado poderia ser integrado ao PROJUDI, ou no caso de impossibilidade alterar a emissão das guias de custas finais/guias agrupadas (criminais) em relação ao parcelamento, tendo a possibilidade de informar o nº de parcelas e já sendo emitido todos os boletos em uma única vez. _x000a_E ainda melhoramento no sistema, uma vez que de acordo com o art. 5º da Instrução Normativa 65/2021, o vencimento de 2 parcelas sem o devido pagamento, ocorrerá o vencimento antecipado das demais, o que não ocorre na prática. _x000a_E ocorrendo tal vencimento, ainda é necessário a expedição de guias de custas finais para a devida comunicação ao FUNJUS, sendo trabalho dobrado à secretaria."/>
    <s v="Projudi"/>
    <s v="Comentário  1461: _x000a_O sistema uniformizado poderia ser integrado ao PROJUDI, ou no caso de impossibilidade alterar a emissão das guias de custas finais/guias agrupadas (criminais) em relação ao parcelamento, tendo a possibilidade de informar o nº de parcelas e já sendo emitido todos os boletos em uma única vez. _x000a_E ainda melhoramento no sistema, uma vez que de acordo com o art. 5º da Instrução Normativa 65/2021, o vencimento de 2 parcelas sem o devido pagamento, ocorrerá o vencimento antecipado das demais, o que não ocorre na prática. _x000a_E ocorrendo tal vencimento, ainda é necessário a expedição de guias de custas finais para a devida comunicação ao FUNJUS, sendo trabalho dobrado à secretaria._x000a_* Nota Geral: 3 - Regular | Perfil: Servidora concursada ou servidor concursado | Lotação: Primeiro Grau *"/>
  </r>
  <r>
    <n v="1462"/>
    <d v="2022-11-24T13:46:52"/>
    <d v="2022-11-24T13:48:45"/>
    <s v="anonymous"/>
    <m/>
    <x v="2"/>
    <x v="1"/>
    <s v="4 - Bom"/>
    <s v="4 - Bom"/>
    <s v="4 - Bom"/>
    <s v="4 - Bom"/>
    <s v="4 - Bom"/>
    <s v="4 - Bom"/>
    <x v="3"/>
    <s v="o serviço está suprindo com o desenvolvimento do trabalho "/>
    <s v="Elogios"/>
    <s v="Comentário  1462: _x000a_o serviço está suprindo com o desenvolvimento do trabalho _x000a_* Nota Geral: 4 - Bom | Perfil: Estagiária ou estagiário | Lotação: Secretaria *"/>
  </r>
  <r>
    <n v="1463"/>
    <d v="2022-11-24T12:57:36"/>
    <d v="2022-11-24T13:48:56"/>
    <s v="anonymous"/>
    <m/>
    <x v="1"/>
    <x v="0"/>
    <s v="5 - Excelente"/>
    <s v="5 - Excelente"/>
    <s v="5 - Excelente"/>
    <s v="2 - Ruim"/>
    <s v="5 - Excelente"/>
    <s v="5 - Excelente"/>
    <x v="1"/>
    <s v="Sugiro que se faça um levantamento sobre as condições dos computadores e impressoras nas  comarcas das regiões metropolitanas de Curitiba, que acabam recebendo como os aparelhos velhos vindos de outro fórum. Aqui na comarca de São José dos Pinhais são velhos e a impressora do nosso setor também sempre apresenta problemas, além de não ser copiadora o que vem a prejudicar o andamento do processo, havendo necessidade de termos que nos deslocar para outros andares para fazer uma cópia."/>
    <s v="Equipamentos"/>
    <s v="Comentário  1463: _x000a_Sugiro que se faça um levantamento sobre as condições dos computadores e impressoras nas  comarcas das regiões metropolitanas de Curitiba, que acabam recebendo como os aparelhos velhos vindos de outro fórum. Aqui na comarca de São José dos Pinhais são velhos e a impressora do nosso setor também sempre apresenta problemas, além de não ser copiadora o que vem a prejudicar o andamento do processo, havendo necessidade de termos que nos deslocar para outros andares para fazer uma cópia._x000a_* Nota Geral: 5 - Excelente | Perfil: Servidora concursada ou servidor concursado | Lotação: Primeiro Grau *"/>
  </r>
  <r>
    <n v="1464"/>
    <d v="2022-11-24T13:48:14"/>
    <d v="2022-11-24T13:49:24"/>
    <s v="anonymous"/>
    <m/>
    <x v="1"/>
    <x v="0"/>
    <s v="4 - Bom"/>
    <s v="5 - Excelente"/>
    <s v="5 - Excelente"/>
    <s v="5 - Excelente"/>
    <s v="5 - Excelente"/>
    <s v="5 - Excelente"/>
    <x v="1"/>
    <m/>
    <m/>
    <s v=""/>
  </r>
  <r>
    <n v="1465"/>
    <d v="2022-11-24T13:48:50"/>
    <d v="2022-11-24T13:50:04"/>
    <s v="anonymous"/>
    <m/>
    <x v="0"/>
    <x v="0"/>
    <s v="5 - Excelente"/>
    <s v="5 - Excelente"/>
    <s v="4 - Bom"/>
    <s v="4 - Bom"/>
    <s v="5 - Excelente"/>
    <s v="5 - Excelente"/>
    <x v="1"/>
    <m/>
    <m/>
    <s v=""/>
  </r>
  <r>
    <n v="1466"/>
    <d v="2022-11-24T13:48:58"/>
    <d v="2022-11-24T13:50:05"/>
    <s v="anonymous"/>
    <m/>
    <x v="2"/>
    <x v="1"/>
    <s v="0 - Não se aplica ou desconheço"/>
    <s v="4 - Bom"/>
    <s v="5 - Excelente"/>
    <s v="5 - Excelente"/>
    <s v="4 - Bom"/>
    <s v="5 - Excelente"/>
    <x v="1"/>
    <m/>
    <m/>
    <s v=""/>
  </r>
  <r>
    <n v="1467"/>
    <d v="2022-11-24T13:49:05"/>
    <d v="2022-11-24T13:50:19"/>
    <s v="anonymous"/>
    <m/>
    <x v="2"/>
    <x v="1"/>
    <s v="4 - Bom"/>
    <s v="5 - Excelente"/>
    <s v="5 - Excelente"/>
    <s v="4 - Bom"/>
    <s v="4 - Bom"/>
    <s v="4 - Bom"/>
    <x v="3"/>
    <m/>
    <m/>
    <s v=""/>
  </r>
  <r>
    <n v="1468"/>
    <d v="2022-11-24T13:49:30"/>
    <d v="2022-11-24T13:50:29"/>
    <s v="anonymous"/>
    <m/>
    <x v="1"/>
    <x v="0"/>
    <s v="5 - Excelente"/>
    <s v="5 - Excelente"/>
    <s v="5 - Excelente"/>
    <s v="5 - Excelente"/>
    <s v="5 - Excelente"/>
    <s v="5 - Excelente"/>
    <x v="1"/>
    <m/>
    <m/>
    <s v=""/>
  </r>
  <r>
    <n v="1469"/>
    <d v="2022-11-24T13:49:21"/>
    <d v="2022-11-24T13:50:29"/>
    <s v="anonymous"/>
    <m/>
    <x v="3"/>
    <x v="0"/>
    <s v="5 - Excelente"/>
    <s v="5 - Excelente"/>
    <s v="5 - Excelente"/>
    <s v="4 - Bom"/>
    <s v="3 - Regular"/>
    <s v="5 - Excelente"/>
    <x v="1"/>
    <m/>
    <m/>
    <s v=""/>
  </r>
  <r>
    <n v="1470"/>
    <d v="2022-11-24T13:48:32"/>
    <d v="2022-11-24T13:51:00"/>
    <s v="anonymous"/>
    <m/>
    <x v="1"/>
    <x v="0"/>
    <s v="4 - Bom"/>
    <s v="3 - Regular"/>
    <s v="4 - Bom"/>
    <s v="3 - Regular"/>
    <s v="4 - Bom"/>
    <s v="5 - Excelente"/>
    <x v="3"/>
    <s v="Visitas periódicas aos locais de trabalho."/>
    <s v="Diretoria"/>
    <s v="Comentário  1470: _x000a_Visitas periódicas aos locais de trabalho._x000a_* Nota Geral: 4 - Bom | Perfil: Servidora concursada ou servidor concursado | Lotação: Primeiro Grau *"/>
  </r>
  <r>
    <n v="1471"/>
    <d v="2022-11-24T13:49:46"/>
    <d v="2022-11-24T13:51:32"/>
    <s v="anonymous"/>
    <m/>
    <x v="1"/>
    <x v="0"/>
    <s v="4 - Bom"/>
    <s v="4 - Bom"/>
    <s v="4 - Bom"/>
    <s v="4 - Bom"/>
    <s v="4 - Bom"/>
    <s v="4 - Bom"/>
    <x v="3"/>
    <m/>
    <m/>
    <s v=""/>
  </r>
  <r>
    <n v="1472"/>
    <d v="2022-11-24T13:50:00"/>
    <d v="2022-11-24T13:51:34"/>
    <s v="anonymous"/>
    <m/>
    <x v="7"/>
    <x v="1"/>
    <s v="4 - Bom"/>
    <s v="5 - Excelente"/>
    <s v="4 - Bom"/>
    <s v="4 - Bom"/>
    <s v="4 - Bom"/>
    <s v="4 - Bom"/>
    <x v="3"/>
    <m/>
    <m/>
    <s v=""/>
  </r>
  <r>
    <n v="1473"/>
    <d v="2022-11-24T13:50:21"/>
    <d v="2022-11-24T13:51:40"/>
    <s v="anonymous"/>
    <m/>
    <x v="2"/>
    <x v="0"/>
    <s v="5 - Excelente"/>
    <s v="5 - Excelente"/>
    <s v="5 - Excelente"/>
    <s v="3 - Regular"/>
    <s v="4 - Bom"/>
    <s v="4 - Bom"/>
    <x v="3"/>
    <m/>
    <m/>
    <s v=""/>
  </r>
  <r>
    <n v="1474"/>
    <d v="2022-11-24T13:51:21"/>
    <d v="2022-11-24T13:52:32"/>
    <s v="anonymous"/>
    <m/>
    <x v="1"/>
    <x v="0"/>
    <s v="4 - Bom"/>
    <s v="4 - Bom"/>
    <s v="4 - Bom"/>
    <s v="4 - Bom"/>
    <s v="4 - Bom"/>
    <s v="4 - Bom"/>
    <x v="3"/>
    <m/>
    <m/>
    <s v=""/>
  </r>
  <r>
    <n v="1475"/>
    <d v="2022-11-24T13:51:22"/>
    <d v="2022-11-24T13:52:39"/>
    <s v="anonymous"/>
    <m/>
    <x v="2"/>
    <x v="1"/>
    <s v="5 - Excelente"/>
    <s v="5 - Excelente"/>
    <s v="5 - Excelente"/>
    <s v="5 - Excelente"/>
    <s v="5 - Excelente"/>
    <s v="5 - Excelente"/>
    <x v="1"/>
    <m/>
    <m/>
    <s v=""/>
  </r>
  <r>
    <n v="1476"/>
    <d v="2022-11-24T13:53:11"/>
    <d v="2022-11-24T13:53:58"/>
    <s v="anonymous"/>
    <m/>
    <x v="1"/>
    <x v="0"/>
    <s v="4 - Bom"/>
    <s v="4 - Bom"/>
    <s v="3 - Regular"/>
    <s v="4 - Bom"/>
    <s v="4 - Bom"/>
    <s v="4 - Bom"/>
    <x v="3"/>
    <m/>
    <m/>
    <s v=""/>
  </r>
  <r>
    <n v="1477"/>
    <d v="2022-11-24T13:54:43"/>
    <d v="2022-11-24T13:56:57"/>
    <s v="anonymous"/>
    <m/>
    <x v="1"/>
    <x v="0"/>
    <s v="4 - Bom"/>
    <s v="5 - Excelente"/>
    <s v="4 - Bom"/>
    <s v="5 - Excelente"/>
    <s v="4 - Bom"/>
    <s v="5 - Excelente"/>
    <x v="3"/>
    <m/>
    <m/>
    <s v=""/>
  </r>
  <r>
    <n v="1478"/>
    <d v="2022-11-24T13:58:28"/>
    <d v="2022-11-24T14:00:33"/>
    <s v="anonymous"/>
    <m/>
    <x v="3"/>
    <x v="0"/>
    <s v="3 - Regular"/>
    <s v="5 - Excelente"/>
    <s v="5 - Excelente"/>
    <s v="4 - Bom"/>
    <s v="5 - Excelente"/>
    <s v="5 - Excelente"/>
    <x v="1"/>
    <m/>
    <m/>
    <s v=""/>
  </r>
  <r>
    <n v="1479"/>
    <d v="2022-11-24T13:59:49"/>
    <d v="2022-11-24T14:00:40"/>
    <s v="anonymous"/>
    <m/>
    <x v="1"/>
    <x v="0"/>
    <s v="4 - Bom"/>
    <s v="4 - Bom"/>
    <s v="4 - Bom"/>
    <s v="3 - Regular"/>
    <s v="3 - Regular"/>
    <s v="4 - Bom"/>
    <x v="0"/>
    <m/>
    <m/>
    <s v=""/>
  </r>
  <r>
    <n v="1480"/>
    <d v="2022-11-24T14:00:05"/>
    <d v="2022-11-24T14:01:02"/>
    <s v="anonymous"/>
    <m/>
    <x v="2"/>
    <x v="0"/>
    <s v="4 - Bom"/>
    <s v="4 - Bom"/>
    <s v="4 - Bom"/>
    <s v="5 - Excelente"/>
    <s v="4 - Bom"/>
    <s v="2 - Ruim"/>
    <x v="3"/>
    <m/>
    <m/>
    <s v=""/>
  </r>
  <r>
    <n v="1481"/>
    <d v="2022-11-24T13:58:11"/>
    <d v="2022-11-24T14:01:39"/>
    <s v="anonymous"/>
    <m/>
    <x v="2"/>
    <x v="1"/>
    <s v="4 - Bom"/>
    <s v="4 - Bom"/>
    <s v="5 - Excelente"/>
    <s v="4 - Bom"/>
    <s v="4 - Bom"/>
    <s v="4 - Bom"/>
    <x v="3"/>
    <m/>
    <m/>
    <s v=""/>
  </r>
  <r>
    <n v="1482"/>
    <d v="2022-11-24T13:52:53"/>
    <d v="2022-11-24T14:01:41"/>
    <s v="anonymous"/>
    <m/>
    <x v="4"/>
    <x v="0"/>
    <s v="3 - Regular"/>
    <s v="3 - Regular"/>
    <s v="2 - Ruim"/>
    <s v="0 - Não se aplica ou desconheço"/>
    <s v="4 - Bom"/>
    <s v="5 - Excelente"/>
    <x v="0"/>
    <s v="Colocar no PROJUDI os campos das restrições, junto com penhora no rosto dos autos, exceção de pré-executividade entre outros e regularizar este campo em todos os campos. _x000a_Vinculação de guia, quando recolhido errado, não conseguimos vincular a vara da família, devido a inexistência de campo para realizar a vinculação da referida guia. _x000a_Aumentar o número de opção de localizadores e agrupadores. _x000a_Abertura de sistema para redistribuição de processos da Competência Delegada para a Justiça Federal. _x000a_Um campo no projudi para a inclusão de todas as penhoras (sisbajud, renajud, etc)._x000a_"/>
    <s v="Projudi"/>
    <s v="Comentário  1482: _x000a_Colocar no PROJUDI os campos das restrições, junto com penhora no rosto dos autos, exceção de pré-executividade entre outros e regularizar este campo em todos os campos. _x000a_Vinculação de guia, quando recolhido errado, não conseguimos vincular a vara da família, devido a inexistência de campo para realizar a vinculação da referida guia. _x000a_Aumentar o número de opção de localizadores e agrupadores. _x000a_Abertura de sistema para redistribuição de processos da Competência Delegada para a Justiça Federal. _x000a_Um campo no projudi para a inclusão de todas as penhoras (sisbajud, renajud, etc)._x000a__x000a_* Nota Geral: 3 - Regular | Perfil: Serventuário ou foro extrajudicial   | Lotação: Primeiro Grau *"/>
  </r>
  <r>
    <n v="1483"/>
    <d v="2022-11-24T14:00:15"/>
    <d v="2022-11-24T14:01:46"/>
    <s v="anonymous"/>
    <m/>
    <x v="1"/>
    <x v="0"/>
    <s v="5 - Excelente"/>
    <s v="5 - Excelente"/>
    <s v="5 - Excelente"/>
    <s v="5 - Excelente"/>
    <s v="5 - Excelente"/>
    <s v="5 - Excelente"/>
    <x v="1"/>
    <s v="Serviços ótimos e de boa qualidade, inclusive pela via remota."/>
    <s v="Elogios"/>
    <s v="Comentário  1483: _x000a_Serviços ótimos e de boa qualidade, inclusive pela via remota._x000a_* Nota Geral: 5 - Excelente | Perfil: Servidora concursada ou servidor concursado | Lotação: Primeiro Grau *"/>
  </r>
  <r>
    <n v="1484"/>
    <d v="2022-11-24T14:02:14"/>
    <d v="2022-11-24T14:03:17"/>
    <s v="anonymous"/>
    <m/>
    <x v="2"/>
    <x v="0"/>
    <s v="4 - Bom"/>
    <s v="5 - Excelente"/>
    <s v="5 - Excelente"/>
    <s v="4 - Bom"/>
    <s v="4 - Bom"/>
    <s v="5 - Excelente"/>
    <x v="3"/>
    <m/>
    <m/>
    <s v=""/>
  </r>
  <r>
    <n v="1485"/>
    <d v="2022-11-24T14:03:32"/>
    <d v="2022-11-24T14:04:41"/>
    <s v="anonymous"/>
    <m/>
    <x v="3"/>
    <x v="0"/>
    <s v="4 - Bom"/>
    <s v="4 - Bom"/>
    <s v="4 - Bom"/>
    <s v="4 - Bom"/>
    <s v="4 - Bom"/>
    <s v="4 - Bom"/>
    <x v="3"/>
    <m/>
    <m/>
    <s v=""/>
  </r>
  <r>
    <n v="1486"/>
    <d v="2022-11-24T14:04:04"/>
    <d v="2022-11-24T14:04:55"/>
    <s v="anonymous"/>
    <m/>
    <x v="3"/>
    <x v="0"/>
    <s v="5 - Excelente"/>
    <s v="5 - Excelente"/>
    <s v="5 - Excelente"/>
    <s v="4 - Bom"/>
    <s v="3 - Regular"/>
    <s v="4 - Bom"/>
    <x v="3"/>
    <m/>
    <m/>
    <s v=""/>
  </r>
  <r>
    <n v="1487"/>
    <d v="2022-11-24T13:52:34"/>
    <d v="2022-11-24T14:05:24"/>
    <s v="anonymous"/>
    <m/>
    <x v="1"/>
    <x v="0"/>
    <s v="4 - Bom"/>
    <s v="4 - Bom"/>
    <s v="4 - Bom"/>
    <s v="3 - Regular"/>
    <s v="4 - Bom"/>
    <s v="3 - Regular"/>
    <x v="3"/>
    <s v="Explicação da utilização dos softwares disponíveis, melhorias do SEI."/>
    <s v="Sistemas"/>
    <s v="Comentário  1487: _x000a_Explicação da utilização dos softwares disponíveis, melhorias do SEI._x000a_* Nota Geral: 4 - Bom | Perfil: Servidora concursada ou servidor concursado | Lotação: Primeiro Grau *"/>
  </r>
  <r>
    <n v="1488"/>
    <d v="2022-11-24T14:03:40"/>
    <d v="2022-11-24T14:07:27"/>
    <s v="anonymous"/>
    <m/>
    <x v="3"/>
    <x v="0"/>
    <s v="3 - Regular"/>
    <s v="4 - Bom"/>
    <s v="0 - Não se aplica ou desconheço"/>
    <s v="3 - Regular"/>
    <s v="3 - Regular"/>
    <s v="0 - Não se aplica ou desconheço"/>
    <x v="0"/>
    <s v="O sistema projudi precisa melhorar a capacidade de capacidade máxima para o arquivo que atualmente é de 4096 kb. Já ocorreu várias vezes de precisar colocar decisão maior que esta e não conseguir, ter que refazer a decisão toda e perder um dia porque o projudi não aceita decisão grande._x000a_Há processos complicados e extensos que exigem decisões grandes."/>
    <s v="Projudi"/>
    <s v="Comentário  1488: _x000a_O sistema projudi precisa melhorar a capacidade de capacidade máxima para o arquivo que atualmente é de 4096 kb. Já ocorreu várias vezes de precisar colocar decisão maior que esta e não conseguir, ter que refazer a decisão toda e perder um dia porque o projudi não aceita decisão grande._x000a_Há processos complicados e extensos que exigem decisões grandes._x000a_* Nota Geral: 3 - Regular | Perfil: Servidora ou servidor ocupante de cargo em comissão | Lotação: Primeiro Grau *"/>
  </r>
  <r>
    <n v="1489"/>
    <d v="2022-11-24T14:07:11"/>
    <d v="2022-11-24T14:08:01"/>
    <s v="anonymous"/>
    <m/>
    <x v="0"/>
    <x v="0"/>
    <s v="5 - Excelente"/>
    <s v="5 - Excelente"/>
    <s v="5 - Excelente"/>
    <s v="5 - Excelente"/>
    <s v="5 - Excelente"/>
    <s v="5 - Excelente"/>
    <x v="1"/>
    <m/>
    <m/>
    <s v=""/>
  </r>
  <r>
    <n v="1490"/>
    <d v="2022-11-24T14:04:48"/>
    <d v="2022-11-24T14:09:13"/>
    <s v="anonymous"/>
    <m/>
    <x v="0"/>
    <x v="0"/>
    <s v="5 - Excelente"/>
    <s v="4 - Bom"/>
    <s v="4 - Bom"/>
    <s v="5 - Excelente"/>
    <s v="4 - Bom"/>
    <s v="4 - Bom"/>
    <x v="3"/>
    <m/>
    <m/>
    <s v=""/>
  </r>
  <r>
    <n v="1491"/>
    <d v="2022-11-24T14:09:28"/>
    <d v="2022-11-24T14:10:50"/>
    <s v="anonymous"/>
    <m/>
    <x v="1"/>
    <x v="0"/>
    <s v="4 - Bom"/>
    <s v="3 - Regular"/>
    <s v="5 - Excelente"/>
    <s v="4 - Bom"/>
    <s v="5 - Excelente"/>
    <s v="4 - Bom"/>
    <x v="3"/>
    <m/>
    <m/>
    <s v=""/>
  </r>
  <r>
    <n v="1492"/>
    <d v="2022-11-24T13:14:51"/>
    <d v="2022-11-24T14:11:28"/>
    <s v="anonymous"/>
    <m/>
    <x v="1"/>
    <x v="0"/>
    <s v="4 - Bom"/>
    <s v="4 - Bom"/>
    <s v="4 - Bom"/>
    <s v="3 - Regular"/>
    <s v="3 - Regular"/>
    <s v="5 - Excelente"/>
    <x v="3"/>
    <s v="Há necessidade de computadores iguais ao de magistrados e servidores para estagiários e salas de audiências do CEJUSC. O app Microsoft Teams exige um computador mais novo, senão ele trava demais._x000a__x000a_O PROJUDI precisa de melhorias para o CEJUSC, há situações como Fórum de Conciliação Virtual, resultado de Práticas Restaurativas com respostas somente para audiências do criminal. O Cejusc não consegue repassar no sistema muitos resultados de suas atividades porque simplesmente é copiada plataforma de respostas de JUIZADOS ESPECIAIS e VARAS CRIMINAIS._x000a_Deveria ser possível juntar sugestões só dessas áreas em um único SEI para servidores do estado todo postarem as sugestões unificadas de melhorias "/>
    <s v="Equipamentos | Projudi"/>
    <s v="Comentário  1492: _x000a_Há necessidade de computadores iguais ao de magistrados e servidores para estagiários e salas de audiências do CEJUSC. O app Microsoft Teams exige um computador mais novo, senão ele trava demais._x000a__x000a_O PROJUDI precisa de melhorias para o CEJUSC, há situações como Fórum de Conciliação Virtual, resultado de Práticas Restaurativas com respostas somente para audiências do criminal. O Cejusc não consegue repassar no sistema muitos resultados de suas atividades porque simplesmente é copiada plataforma de respostas de JUIZADOS ESPECIAIS e VARAS CRIMINAIS._x000a_Deveria ser possível juntar sugestões só dessas áreas em um único SEI para servidores do estado todo postarem as sugestões unificadas de melhorias _x000a_* Nota Geral: 4 - Bom | Perfil: Servidora concursada ou servidor concursado | Lotação: Primeiro Grau *"/>
  </r>
  <r>
    <n v="1493"/>
    <d v="2022-11-24T14:05:49"/>
    <d v="2022-11-24T14:12:03"/>
    <s v="anonymous"/>
    <m/>
    <x v="3"/>
    <x v="0"/>
    <s v="5 - Excelente"/>
    <s v="5 - Excelente"/>
    <s v="5 - Excelente"/>
    <s v="5 - Excelente"/>
    <s v="5 - Excelente"/>
    <s v="5 - Excelente"/>
    <x v="1"/>
    <m/>
    <m/>
    <s v=""/>
  </r>
  <r>
    <n v="1494"/>
    <d v="2022-11-24T14:12:38"/>
    <d v="2022-11-24T14:13:23"/>
    <s v="anonymous"/>
    <m/>
    <x v="1"/>
    <x v="0"/>
    <s v="4 - Bom"/>
    <s v="4 - Bom"/>
    <s v="5 - Excelente"/>
    <s v="5 - Excelente"/>
    <s v="4 - Bom"/>
    <s v="5 - Excelente"/>
    <x v="3"/>
    <m/>
    <m/>
    <s v=""/>
  </r>
  <r>
    <n v="1495"/>
    <d v="2022-11-24T14:13:05"/>
    <d v="2022-11-24T14:14:03"/>
    <s v="anonymous"/>
    <m/>
    <x v="9"/>
    <x v="0"/>
    <s v="5 - Excelente"/>
    <s v="5 - Excelente"/>
    <s v="5 - Excelente"/>
    <s v="5 - Excelente"/>
    <s v="5 - Excelente"/>
    <s v="5 - Excelente"/>
    <x v="1"/>
    <m/>
    <m/>
    <s v=""/>
  </r>
  <r>
    <n v="1496"/>
    <d v="2022-11-24T14:14:35"/>
    <d v="2022-11-24T14:15:27"/>
    <s v="anonymous"/>
    <m/>
    <x v="1"/>
    <x v="2"/>
    <s v="5 - Excelente"/>
    <s v="4 - Bom"/>
    <s v="5 - Excelente"/>
    <s v="5 - Excelente"/>
    <s v="5 - Excelente"/>
    <s v="5 - Excelente"/>
    <x v="1"/>
    <m/>
    <m/>
    <s v=""/>
  </r>
  <r>
    <n v="1497"/>
    <d v="2022-11-24T14:14:33"/>
    <d v="2022-11-24T14:19:00"/>
    <s v="anonymous"/>
    <m/>
    <x v="1"/>
    <x v="0"/>
    <s v="4 - Bom"/>
    <s v="4 - Bom"/>
    <s v="4 - Bom"/>
    <s v="4 - Bom"/>
    <s v="5 - Excelente"/>
    <s v="5 - Excelente"/>
    <x v="1"/>
    <m/>
    <m/>
    <s v=""/>
  </r>
  <r>
    <n v="1498"/>
    <d v="2022-11-24T14:18:14"/>
    <d v="2022-11-24T14:19:27"/>
    <s v="anonymous"/>
    <m/>
    <x v="0"/>
    <x v="0"/>
    <s v="4 - Bom"/>
    <s v="4 - Bom"/>
    <s v="4 - Bom"/>
    <s v="4 - Bom"/>
    <s v="5 - Excelente"/>
    <s v="5 - Excelente"/>
    <x v="1"/>
    <m/>
    <m/>
    <s v=""/>
  </r>
  <r>
    <n v="1499"/>
    <d v="2022-11-24T14:18:23"/>
    <d v="2022-11-24T14:19:37"/>
    <s v="anonymous"/>
    <m/>
    <x v="1"/>
    <x v="0"/>
    <s v="5 - Excelente"/>
    <s v="4 - Bom"/>
    <s v="4 - Bom"/>
    <s v="4 - Bom"/>
    <s v="4 - Bom"/>
    <s v="4 - Bom"/>
    <x v="3"/>
    <m/>
    <m/>
    <s v=""/>
  </r>
  <r>
    <n v="1500"/>
    <d v="2022-11-24T14:18:49"/>
    <d v="2022-11-24T14:19:47"/>
    <s v="anonymous"/>
    <m/>
    <x v="1"/>
    <x v="1"/>
    <s v="4 - Bom"/>
    <s v="4 - Bom"/>
    <s v="4 - Bom"/>
    <s v="5 - Excelente"/>
    <s v="4 - Bom"/>
    <s v="5 - Excelente"/>
    <x v="1"/>
    <m/>
    <m/>
    <s v=""/>
  </r>
  <r>
    <n v="1501"/>
    <d v="2022-11-24T14:17:37"/>
    <d v="2022-11-24T14:22:15"/>
    <s v="anonymous"/>
    <m/>
    <x v="1"/>
    <x v="1"/>
    <s v="4 - Bom"/>
    <s v="0 - Não se aplica ou desconheço"/>
    <s v="4 - Bom"/>
    <s v="4 - Bom"/>
    <s v="5 - Excelente"/>
    <s v="4 - Bom"/>
    <x v="3"/>
    <m/>
    <m/>
    <s v=""/>
  </r>
  <r>
    <n v="1502"/>
    <d v="2022-11-24T14:23:55"/>
    <d v="2022-11-24T14:25:08"/>
    <s v="anonymous"/>
    <m/>
    <x v="3"/>
    <x v="0"/>
    <s v="5 - Excelente"/>
    <s v="5 - Excelente"/>
    <s v="5 - Excelente"/>
    <s v="4 - Bom"/>
    <s v="5 - Excelente"/>
    <s v="5 - Excelente"/>
    <x v="1"/>
    <m/>
    <m/>
    <s v=""/>
  </r>
  <r>
    <n v="1503"/>
    <d v="2022-11-24T14:04:36"/>
    <d v="2022-11-24T14:27:48"/>
    <s v="anonymous"/>
    <m/>
    <x v="1"/>
    <x v="0"/>
    <s v="4 - Bom"/>
    <s v="4 - Bom"/>
    <s v="5 - Excelente"/>
    <s v="2 - Ruim"/>
    <s v="3 - Regular"/>
    <s v="4 - Bom"/>
    <x v="3"/>
    <s v="A especificidade do trabalho das equipes técnicas não é contemplada nos sistemas institucionais disponíveis, de modo que os fluxos de trabalho demandam das comarcas iniciativas locais que poderiam servir como base para o desenvolvimento de um sistema específico para as equipes técnicas pelo DTIC."/>
    <s v="Sistemas"/>
    <s v="Comentário  1503: _x000a_A especificidade do trabalho das equipes técnicas não é contemplada nos sistemas institucionais disponíveis, de modo que os fluxos de trabalho demandam das comarcas iniciativas locais que poderiam servir como base para o desenvolvimento de um sistema específico para as equipes técnicas pelo DTIC._x000a_* Nota Geral: 4 - Bom | Perfil: Servidora concursada ou servidor concursado | Lotação: Primeiro Grau *"/>
  </r>
  <r>
    <n v="1504"/>
    <d v="2022-11-24T14:25:04"/>
    <d v="2022-11-24T14:28:10"/>
    <s v="anonymous"/>
    <m/>
    <x v="1"/>
    <x v="0"/>
    <s v="5 - Excelente"/>
    <s v="4 - Bom"/>
    <s v="4 - Bom"/>
    <s v="5 - Excelente"/>
    <s v="4 - Bom"/>
    <s v="5 - Excelente"/>
    <x v="3"/>
    <m/>
    <m/>
    <s v=""/>
  </r>
  <r>
    <n v="1505"/>
    <d v="2022-11-24T14:28:40"/>
    <d v="2022-11-24T14:29:46"/>
    <s v="anonymous"/>
    <m/>
    <x v="3"/>
    <x v="2"/>
    <s v="5 - Excelente"/>
    <s v="5 - Excelente"/>
    <s v="5 - Excelente"/>
    <s v="5 - Excelente"/>
    <s v="3 - Regular"/>
    <s v="5 - Excelente"/>
    <x v="1"/>
    <m/>
    <m/>
    <s v=""/>
  </r>
  <r>
    <n v="1506"/>
    <d v="2022-11-24T14:29:36"/>
    <d v="2022-11-24T14:30:56"/>
    <s v="anonymous"/>
    <m/>
    <x v="2"/>
    <x v="2"/>
    <s v="5 - Excelente"/>
    <s v="5 - Excelente"/>
    <s v="5 - Excelente"/>
    <s v="5 - Excelente"/>
    <s v="5 - Excelente"/>
    <s v="5 - Excelente"/>
    <x v="1"/>
    <m/>
    <m/>
    <s v=""/>
  </r>
  <r>
    <n v="1507"/>
    <d v="2022-11-24T14:32:15"/>
    <d v="2022-11-24T14:33:33"/>
    <s v="anonymous"/>
    <m/>
    <x v="1"/>
    <x v="0"/>
    <s v="4 - Bom"/>
    <s v="4 - Bom"/>
    <s v="4 - Bom"/>
    <s v="3 - Regular"/>
    <s v="4 - Bom"/>
    <s v="4 - Bom"/>
    <x v="3"/>
    <m/>
    <m/>
    <s v=""/>
  </r>
  <r>
    <n v="1508"/>
    <d v="2022-11-24T12:26:09"/>
    <d v="2022-11-24T14:36:07"/>
    <s v="anonymous"/>
    <m/>
    <x v="1"/>
    <x v="0"/>
    <s v="4 - Bom"/>
    <s v="4 - Bom"/>
    <s v="5 - Excelente"/>
    <s v="4 - Bom"/>
    <s v="5 - Excelente"/>
    <s v="5 - Excelente"/>
    <x v="1"/>
    <m/>
    <m/>
    <s v=""/>
  </r>
  <r>
    <n v="1509"/>
    <d v="2022-11-24T14:38:06"/>
    <d v="2022-11-24T14:38:45"/>
    <s v="anonymous"/>
    <m/>
    <x v="1"/>
    <x v="0"/>
    <s v="4 - Bom"/>
    <s v="4 - Bom"/>
    <s v="4 - Bom"/>
    <s v="4 - Bom"/>
    <s v="4 - Bom"/>
    <s v="4 - Bom"/>
    <x v="3"/>
    <m/>
    <m/>
    <s v=""/>
  </r>
  <r>
    <n v="1510"/>
    <d v="2022-11-24T14:40:36"/>
    <d v="2022-11-24T14:42:31"/>
    <s v="anonymous"/>
    <m/>
    <x v="1"/>
    <x v="2"/>
    <s v="5 - Excelente"/>
    <s v="4 - Bom"/>
    <s v="0 - Não se aplica ou desconheço"/>
    <s v="5 - Excelente"/>
    <s v="3 - Regular"/>
    <s v="4 - Bom"/>
    <x v="1"/>
    <m/>
    <m/>
    <s v=""/>
  </r>
  <r>
    <n v="1511"/>
    <d v="2022-11-24T12:57:33"/>
    <d v="2022-11-24T14:43:07"/>
    <s v="anonymous"/>
    <m/>
    <x v="2"/>
    <x v="2"/>
    <s v="4 - Bom"/>
    <s v="4 - Bom"/>
    <s v="4 - Bom"/>
    <s v="4 - Bom"/>
    <s v="4 - Bom"/>
    <s v="4 - Bom"/>
    <x v="3"/>
    <s v="Deveriam melhorar a manutenção dos elevadores"/>
    <s v="Diretoria"/>
    <s v="Comentário  1511: _x000a_Deveriam melhorar a manutenção dos elevadores_x000a_* Nota Geral: 4 - Bom | Perfil: Estagiária ou estagiário | Lotação: Segundo Grau *"/>
  </r>
  <r>
    <n v="1512"/>
    <d v="2022-11-24T14:42:35"/>
    <d v="2022-11-24T14:44:55"/>
    <s v="anonymous"/>
    <m/>
    <x v="3"/>
    <x v="0"/>
    <s v="5 - Excelente"/>
    <s v="4 - Bom"/>
    <s v="4 - Bom"/>
    <s v="0 - Não se aplica ou desconheço"/>
    <s v="4 - Bom"/>
    <s v="4 - Bom"/>
    <x v="3"/>
    <m/>
    <m/>
    <s v=""/>
  </r>
  <r>
    <n v="1513"/>
    <d v="2022-11-24T14:41:18"/>
    <d v="2022-11-24T14:46:22"/>
    <s v="anonymous"/>
    <m/>
    <x v="1"/>
    <x v="1"/>
    <s v="4 - Bom"/>
    <s v="0 - Não se aplica ou desconheço"/>
    <s v="3 - Regular"/>
    <s v="4 - Bom"/>
    <s v="3 - Regular"/>
    <s v="4 - Bom"/>
    <x v="3"/>
    <m/>
    <m/>
    <s v=""/>
  </r>
  <r>
    <n v="1514"/>
    <d v="2022-11-24T14:49:17"/>
    <d v="2022-11-24T14:50:45"/>
    <s v="anonymous"/>
    <m/>
    <x v="0"/>
    <x v="0"/>
    <s v="5 - Excelente"/>
    <s v="5 - Excelente"/>
    <s v="5 - Excelente"/>
    <s v="5 - Excelente"/>
    <s v="5 - Excelente"/>
    <s v="5 - Excelente"/>
    <x v="1"/>
    <m/>
    <m/>
    <s v=""/>
  </r>
  <r>
    <n v="1515"/>
    <d v="2022-11-24T14:52:36"/>
    <d v="2022-11-24T14:53:24"/>
    <s v="anonymous"/>
    <m/>
    <x v="2"/>
    <x v="0"/>
    <s v="5 - Excelente"/>
    <s v="5 - Excelente"/>
    <s v="5 - Excelente"/>
    <s v="5 - Excelente"/>
    <s v="5 - Excelente"/>
    <s v="5 - Excelente"/>
    <x v="1"/>
    <m/>
    <m/>
    <s v=""/>
  </r>
  <r>
    <n v="1516"/>
    <d v="2022-11-24T14:52:50"/>
    <d v="2022-11-24T14:53:59"/>
    <s v="anonymous"/>
    <m/>
    <x v="3"/>
    <x v="0"/>
    <s v="4 - Bom"/>
    <s v="4 - Bom"/>
    <s v="5 - Excelente"/>
    <s v="4 - Bom"/>
    <s v="5 - Excelente"/>
    <s v="5 - Excelente"/>
    <x v="3"/>
    <m/>
    <m/>
    <s v=""/>
  </r>
  <r>
    <n v="1517"/>
    <d v="2022-11-24T14:50:32"/>
    <d v="2022-11-24T14:57:13"/>
    <s v="anonymous"/>
    <m/>
    <x v="1"/>
    <x v="0"/>
    <s v="4 - Bom"/>
    <s v="2 - Ruim"/>
    <s v="3 - Regular"/>
    <s v="3 - Regular"/>
    <s v="2 - Ruim"/>
    <s v="3 - Regular"/>
    <x v="0"/>
    <s v="Para nós que precisamos do SGP, o novo fluxo, que depois de mais de 3 anos, continuamos sem poder testá-lo._x000a_"/>
    <s v="Sistemas"/>
    <s v="Comentário  1517: _x000a_Para nós que precisamos do SGP, o novo fluxo, que depois de mais de 3 anos, continuamos sem poder testá-lo._x000a__x000a_* Nota Geral: 3 - Regular | Perfil: Servidora concursada ou servidor concursado | Lotação: Primeiro Grau *"/>
  </r>
  <r>
    <n v="1518"/>
    <d v="2022-11-24T14:59:07"/>
    <d v="2022-11-24T15:00:01"/>
    <s v="anonymous"/>
    <m/>
    <x v="1"/>
    <x v="0"/>
    <s v="5 - Excelente"/>
    <s v="5 - Excelente"/>
    <s v="5 - Excelente"/>
    <s v="4 - Bom"/>
    <s v="4 - Bom"/>
    <s v="5 - Excelente"/>
    <x v="1"/>
    <m/>
    <m/>
    <s v=""/>
  </r>
  <r>
    <n v="1519"/>
    <d v="2022-11-24T14:56:50"/>
    <d v="2022-11-24T15:12:22"/>
    <s v="anonymous"/>
    <m/>
    <x v="1"/>
    <x v="2"/>
    <s v="4 - Bom"/>
    <s v="4 - Bom"/>
    <s v="5 - Excelente"/>
    <s v="5 - Excelente"/>
    <s v="5 - Excelente"/>
    <s v="5 - Excelente"/>
    <x v="3"/>
    <s v="Tenho alguns apontamentos sobre o SIGA. Na unidade em que trabalho (UEA/CGJ), e para as demandas que abro no SIGA (relativas ao Programa GESPRIJUD da CGJ), o prazo de 48 horas quase nunca é observado. Muitas vezes o chamado só é resolvido se eu (ou outra pessoa da minha equipe) entrar em contato com algum servidor responsável no DTIC, via Teams. Do contrário, o chamado fica aguardando sem andamento, com prazo extrapolado._x000a__x000a_Sugiro também que seja inserida a informação de DATA no campo de &quot;Atualizações&quot; do SIGA aberto. Lá só é colocado o andamento de atribuição, de maneira bem genérica, sem indicar o momento/data em que isso ocorreu._x000a__x000a_Por fim, sugiro a criação da possibilidade de REABERTURA do chamado quando este for encerrado pelo responsável pelo atendimento, mas que ainda demande alguma retificação ou incremento do chamado. Em tais situações, já nos foi dito informalmente que a solução seria a de fazer um novo chamado, e informar o número do antigo no corpo da solicitação, o que parece não ser uma solução adequada."/>
    <s v="Atendimentos"/>
    <s v="Comentário  1519: _x000a_Tenho alguns apontamentos sobre o SIGA. Na unidade em que trabalho (UEA/CGJ), e para as demandas que abro no SIGA (relativas ao Programa GESPRIJUD da CGJ), o prazo de 48 horas quase nunca é observado. Muitas vezes o chamado só é resolvido se eu (ou outra pessoa da minha equipe) entrar em contato com algum servidor responsável no DTIC, via Teams. Do contrário, o chamado fica aguardando sem andamento, com prazo extrapolado._x000a__x000a_Sugiro também que seja inserida a informação de DATA no campo de &quot;Atualizações&quot; do SIGA aberto. Lá só é colocado o andamento de atribuição, de maneira bem genérica, sem indicar o momento/data em que isso ocorreu._x000a__x000a_Por fim, sugiro a criação da possibilidade de REABERTURA do chamado quando este for encerrado pelo responsável pelo atendimento, mas que ainda demande alguma retificação ou incremento do chamado. Em tais situações, já nos foi dito informalmente que a solução seria a de fazer um novo chamado, e informar o número do antigo no corpo da solicitação, o que parece não ser uma solução adequada._x000a_* Nota Geral: 4 - Bom | Perfil: Servidora concursada ou servidor concursado | Lotação: Segundo Grau *"/>
  </r>
  <r>
    <n v="1520"/>
    <d v="2022-11-24T14:58:21"/>
    <d v="2022-11-24T15:13:09"/>
    <s v="anonymous"/>
    <m/>
    <x v="1"/>
    <x v="0"/>
    <s v="3 - Regular"/>
    <s v="4 - Bom"/>
    <s v="4 - Bom"/>
    <s v="4 - Bom"/>
    <s v="4 - Bom"/>
    <s v="4 - Bom"/>
    <x v="3"/>
    <s v="O siga é um sistema burocrático e muitas vezes desestimula a abertura de solicitações, em alguns casos ele vincula chamados a chefia imediata que nem sempre está disponível, tem substituto ou sabe usar o sistema._x000a__x000a_O sistema antigo SAU, em que pese simples, é considerado mais acessível e célere pra usar pelos usuários._x000a__x000a_Dependendo do navegador as opções somem no Siga (ex abrir chamado) e não existe aviso no sistema sobre isso, em um caso específico tive que usar o navegador Edge da Microsoft.. imagina o tempo até testar essa opção, quando nos acostumamos com Firefox e Chrome._x000a__x000a_Sugiro que a opção de abrir um chamado direto (explicando o motivo e possibilitando a juntada de anexos) seja  disponibilizada de forma mais acessível."/>
    <s v="Atendimentos"/>
    <s v="Comentário  1520: _x000a_O siga é um sistema burocrático e muitas vezes desestimula a abertura de solicitações, em alguns casos ele vincula chamados a chefia imediata que nem sempre está disponível, tem substituto ou sabe usar o sistema._x000a__x000a_O sistema antigo SAU, em que pese simples, é considerado mais acessível e célere pra usar pelos usuários._x000a__x000a_Dependendo do navegador as opções somem no Siga (ex abrir chamado) e não existe aviso no sistema sobre isso, em um caso específico tive que usar o navegador Edge da Microsoft.. imagina o tempo até testar essa opção, quando nos acostumamos com Firefox e Chrome._x000a__x000a_Sugiro que a opção de abrir um chamado direto (explicando o motivo e possibilitando a juntada de anexos) seja  disponibilizada de forma mais acessível._x000a_* Nota Geral: 4 - Bom | Perfil: Servidora concursada ou servidor concursado | Lotação: Primeiro Grau *"/>
  </r>
  <r>
    <n v="1521"/>
    <d v="2022-11-24T15:14:01"/>
    <d v="2022-11-24T15:14:48"/>
    <s v="anonymous"/>
    <m/>
    <x v="2"/>
    <x v="0"/>
    <s v="5 - Excelente"/>
    <s v="5 - Excelente"/>
    <s v="5 - Excelente"/>
    <s v="4 - Bom"/>
    <s v="5 - Excelente"/>
    <s v="5 - Excelente"/>
    <x v="1"/>
    <m/>
    <m/>
    <s v=""/>
  </r>
  <r>
    <n v="1522"/>
    <d v="2022-11-24T15:14:20"/>
    <d v="2022-11-24T15:15:17"/>
    <s v="anonymous"/>
    <m/>
    <x v="1"/>
    <x v="1"/>
    <s v="5 - Excelente"/>
    <s v="5 - Excelente"/>
    <s v="5 - Excelente"/>
    <s v="5 - Excelente"/>
    <s v="5 - Excelente"/>
    <s v="5 - Excelente"/>
    <x v="1"/>
    <m/>
    <m/>
    <s v=""/>
  </r>
  <r>
    <n v="1523"/>
    <d v="2022-11-24T15:17:31"/>
    <d v="2022-11-24T15:19:55"/>
    <s v="anonymous"/>
    <m/>
    <x v="1"/>
    <x v="0"/>
    <s v="5 - Excelente"/>
    <s v="4 - Bom"/>
    <s v="4 - Bom"/>
    <s v="5 - Excelente"/>
    <s v="5 - Excelente"/>
    <s v="5 - Excelente"/>
    <x v="1"/>
    <s v="Abertura de canal via teams"/>
    <s v="Atendimentos"/>
    <s v="Comentário  1523: _x000a_Abertura de canal via teams_x000a_* Nota Geral: 5 - Excelente | Perfil: Servidora concursada ou servidor concursado | Lotação: Primeiro Grau *"/>
  </r>
  <r>
    <n v="1524"/>
    <d v="2022-11-24T15:42:28"/>
    <d v="2022-11-24T15:43:56"/>
    <s v="anonymous"/>
    <m/>
    <x v="1"/>
    <x v="0"/>
    <s v="5 - Excelente"/>
    <s v="4 - Bom"/>
    <s v="4 - Bom"/>
    <s v="3 - Regular"/>
    <s v="4 - Bom"/>
    <s v="5 - Excelente"/>
    <x v="3"/>
    <m/>
    <m/>
    <s v=""/>
  </r>
  <r>
    <n v="1525"/>
    <d v="2022-11-24T15:47:23"/>
    <d v="2022-11-24T15:51:25"/>
    <s v="anonymous"/>
    <m/>
    <x v="1"/>
    <x v="2"/>
    <s v="4 - Bom"/>
    <s v="3 - Regular"/>
    <s v="4 - Bom"/>
    <s v="4 - Bom"/>
    <s v="3 - Regular"/>
    <s v="4 - Bom"/>
    <x v="3"/>
    <s v="O sistema Hércules é limitado, tanto para funções administrativas simples, quanto para relatórios de gestão."/>
    <s v="Sistemas"/>
    <s v="Comentário  1525: _x000a_O sistema Hércules é limitado, tanto para funções administrativas simples, quanto para relatórios de gestão._x000a_* Nota Geral: 4 - Bom | Perfil: Servidora concursada ou servidor concursado | Lotação: Segundo Grau *"/>
  </r>
  <r>
    <n v="1526"/>
    <d v="2022-11-24T15:51:26"/>
    <d v="2022-11-24T15:52:06"/>
    <s v="anonymous"/>
    <m/>
    <x v="3"/>
    <x v="0"/>
    <s v="4 - Bom"/>
    <s v="4 - Bom"/>
    <s v="4 - Bom"/>
    <s v="3 - Regular"/>
    <s v="4 - Bom"/>
    <s v="4 - Bom"/>
    <x v="3"/>
    <m/>
    <m/>
    <s v=""/>
  </r>
  <r>
    <n v="1527"/>
    <d v="2022-11-24T15:55:42"/>
    <d v="2022-11-24T15:57:07"/>
    <s v="anonymous"/>
    <m/>
    <x v="2"/>
    <x v="1"/>
    <s v="4 - Bom"/>
    <s v="4 - Bom"/>
    <s v="4 - Bom"/>
    <s v="3 - Regular"/>
    <s v="3 - Regular"/>
    <s v="5 - Excelente"/>
    <x v="3"/>
    <m/>
    <m/>
    <s v=""/>
  </r>
  <r>
    <n v="1528"/>
    <d v="2022-11-24T16:39:09"/>
    <d v="2022-11-24T16:39:47"/>
    <s v="anonymous"/>
    <m/>
    <x v="0"/>
    <x v="0"/>
    <s v="5 - Excelente"/>
    <s v="5 - Excelente"/>
    <s v="5 - Excelente"/>
    <s v="4 - Bom"/>
    <s v="4 - Bom"/>
    <s v="5 - Excelente"/>
    <x v="1"/>
    <m/>
    <m/>
    <s v=""/>
  </r>
  <r>
    <n v="1529"/>
    <d v="2022-11-24T16:41:18"/>
    <d v="2022-11-24T16:42:18"/>
    <s v="anonymous"/>
    <m/>
    <x v="0"/>
    <x v="0"/>
    <s v="4 - Bom"/>
    <s v="4 - Bom"/>
    <s v="4 - Bom"/>
    <s v="4 - Bom"/>
    <s v="4 - Bom"/>
    <s v="0 - Não se aplica ou desconheço"/>
    <x v="3"/>
    <m/>
    <m/>
    <s v=""/>
  </r>
  <r>
    <n v="1530"/>
    <d v="2022-11-24T17:24:32"/>
    <d v="2022-11-24T17:25:35"/>
    <s v="anonymous"/>
    <m/>
    <x v="1"/>
    <x v="0"/>
    <s v="5 - Excelente"/>
    <s v="4 - Bom"/>
    <s v="4 - Bom"/>
    <s v="4 - Bom"/>
    <s v="5 - Excelente"/>
    <s v="5 - Excelente"/>
    <x v="1"/>
    <m/>
    <m/>
    <s v=""/>
  </r>
  <r>
    <n v="1531"/>
    <d v="2022-11-24T18:09:45"/>
    <d v="2022-11-24T18:11:09"/>
    <s v="anonymous"/>
    <m/>
    <x v="3"/>
    <x v="2"/>
    <s v="0 - Não se aplica ou desconheço"/>
    <s v="0 - Não se aplica ou desconheço"/>
    <s v="4 - Bom"/>
    <s v="4 - Bom"/>
    <s v="4 - Bom"/>
    <s v="0 - Não se aplica ou desconheço"/>
    <x v="3"/>
    <m/>
    <m/>
    <s v=""/>
  </r>
  <r>
    <n v="1532"/>
    <d v="2022-11-24T18:35:39"/>
    <d v="2022-11-24T18:37:07"/>
    <s v="anonymous"/>
    <m/>
    <x v="1"/>
    <x v="0"/>
    <s v="5 - Excelente"/>
    <s v="5 - Excelente"/>
    <s v="5 - Excelente"/>
    <s v="5 - Excelente"/>
    <s v="5 - Excelente"/>
    <s v="5 - Excelente"/>
    <x v="1"/>
    <s v="Sempre recebi atendimentos eficientes com bastante qualidade, excelência, profissionalismo e atenção. Parabéns!"/>
    <s v="Elogios"/>
    <s v="Comentário  1532: _x000a_Sempre recebi atendimentos eficientes com bastante qualidade, excelência, profissionalismo e atenção. Parabéns!_x000a_* Nota Geral: 5 - Excelente | Perfil: Servidora concursada ou servidor concursado | Lotação: Primeiro Grau *"/>
  </r>
  <r>
    <n v="1533"/>
    <d v="2022-11-24T18:24:22"/>
    <d v="2022-11-24T18:38:48"/>
    <s v="anonymous"/>
    <m/>
    <x v="4"/>
    <x v="0"/>
    <s v="5 - Excelente"/>
    <s v="5 - Excelente"/>
    <s v="5 - Excelente"/>
    <s v="5 - Excelente"/>
    <s v="4 - Bom"/>
    <s v="4 - Bom"/>
    <x v="3"/>
    <m/>
    <m/>
    <s v=""/>
  </r>
  <r>
    <n v="1534"/>
    <d v="2022-11-24T19:05:38"/>
    <d v="2022-11-24T19:06:41"/>
    <s v="anonymous"/>
    <m/>
    <x v="3"/>
    <x v="2"/>
    <s v="5 - Excelente"/>
    <s v="4 - Bom"/>
    <s v="5 - Excelente"/>
    <s v="5 - Excelente"/>
    <s v="5 - Excelente"/>
    <s v="5 - Excelente"/>
    <x v="1"/>
    <m/>
    <m/>
    <s v=""/>
  </r>
  <r>
    <n v="1535"/>
    <d v="2022-11-24T19:11:34"/>
    <d v="2022-11-24T19:15:55"/>
    <s v="anonymous"/>
    <m/>
    <x v="1"/>
    <x v="2"/>
    <s v="3 - Regular"/>
    <s v="4 - Bom"/>
    <s v="4 - Bom"/>
    <s v="3 - Regular"/>
    <s v="3 - Regular"/>
    <s v="5 - Excelente"/>
    <x v="3"/>
    <s v="Simplificação do Sistema de Protocolo SEI"/>
    <s v="Sistemas"/>
    <s v="Comentário  1535: _x000a_Simplificação do Sistema de Protocolo SEI_x000a_* Nota Geral: 4 - Bom | Perfil: Servidora concursada ou servidor concursado | Lotação: Segundo Grau *"/>
  </r>
  <r>
    <n v="1536"/>
    <d v="2022-11-24T19:37:43"/>
    <d v="2022-11-24T19:38:34"/>
    <s v="anonymous"/>
    <m/>
    <x v="1"/>
    <x v="0"/>
    <s v="2 - Ruim"/>
    <s v="3 - Regular"/>
    <s v="0 - Não se aplica ou desconheço"/>
    <s v="3 - Regular"/>
    <s v="4 - Bom"/>
    <s v="5 - Excelente"/>
    <x v="0"/>
    <m/>
    <m/>
    <s v=""/>
  </r>
  <r>
    <n v="1537"/>
    <d v="2022-11-24T19:35:26"/>
    <d v="2022-11-24T19:38:47"/>
    <s v="anonymous"/>
    <m/>
    <x v="1"/>
    <x v="0"/>
    <s v="4 - Bom"/>
    <s v="4 - Bom"/>
    <s v="4 - Bom"/>
    <s v="2 - Ruim"/>
    <s v="5 - Excelente"/>
    <s v="5 - Excelente"/>
    <x v="3"/>
    <s v="Os computadores do NAE Londrina encontram-se lentíssimos, dificultando os trabalhos. Os sistemas demoram muito tempo para abrir por causa dessa lentidão o que traz desânimo para os servidores e consequentemente o prejuízo para os jurisdicionados."/>
    <s v="Equipamentos"/>
    <s v="Comentário  1537: _x000a_Os computadores do NAE Londrina encontram-se lentíssimos, dificultando os trabalhos. Os sistemas demoram muito tempo para abrir por causa dessa lentidão o que traz desânimo para os servidores e consequentemente o prejuízo para os jurisdicionados._x000a_* Nota Geral: 4 - Bom | Perfil: Servidora concursada ou servidor concursado | Lotação: Primeiro Grau *"/>
  </r>
  <r>
    <n v="1538"/>
    <d v="2022-11-24T19:59:24"/>
    <d v="2022-11-24T20:00:08"/>
    <s v="anonymous"/>
    <m/>
    <x v="3"/>
    <x v="0"/>
    <s v="4 - Bom"/>
    <s v="4 - Bom"/>
    <s v="4 - Bom"/>
    <s v="4 - Bom"/>
    <s v="4 - Bom"/>
    <s v="4 - Bom"/>
    <x v="3"/>
    <m/>
    <m/>
    <s v=""/>
  </r>
  <r>
    <n v="1539"/>
    <d v="2022-11-24T20:01:02"/>
    <d v="2022-11-24T20:02:25"/>
    <s v="anonymous"/>
    <m/>
    <x v="8"/>
    <x v="0"/>
    <s v="5 - Excelente"/>
    <s v="3 - Regular"/>
    <s v="3 - Regular"/>
    <s v="4 - Bom"/>
    <s v="5 - Excelente"/>
    <s v="4 - Bom"/>
    <x v="1"/>
    <m/>
    <m/>
    <s v=""/>
  </r>
  <r>
    <n v="1540"/>
    <d v="2022-11-24T20:22:16"/>
    <d v="2022-11-24T20:24:05"/>
    <s v="anonymous"/>
    <m/>
    <x v="3"/>
    <x v="2"/>
    <s v="5 - Excelente"/>
    <s v="4 - Bom"/>
    <s v="4 - Bom"/>
    <s v="5 - Excelente"/>
    <s v="4 - Bom"/>
    <s v="5 - Excelente"/>
    <x v="1"/>
    <s v="O sistema poderia ser mais intuitivo."/>
    <s v="Sistemas"/>
    <s v="Comentário  1540: _x000a_O sistema poderia ser mais intuitivo._x000a_* Nota Geral: 5 - Excelente | Perfil: Servidora ou servidor ocupante de cargo em comissão | Lotação: Segundo Grau *"/>
  </r>
  <r>
    <n v="1541"/>
    <d v="2022-11-24T21:25:00"/>
    <d v="2022-11-24T21:28:44"/>
    <s v="anonymous"/>
    <m/>
    <x v="3"/>
    <x v="2"/>
    <s v="5 - Excelente"/>
    <s v="5 - Excelente"/>
    <s v="5 - Excelente"/>
    <s v="4 - Bom"/>
    <s v="4 - Bom"/>
    <s v="4 - Bom"/>
    <x v="1"/>
    <s v="Deveria ser prestado auxílio para computadores de funcionários que atuam em home office. Não digo em relação a questões eminentemente pessoais, mas em termos de desempenho da máquina ou eventuais problemas técnicos que possam atrapalhar o trabalho do assessor. "/>
    <s v="Atendimentos"/>
    <s v="Comentário  1541: _x000a_Deveria ser prestado auxílio para computadores de funcionários que atuam em home office. Não digo em relação a questões eminentemente pessoais, mas em termos de desempenho da máquina ou eventuais problemas técnicos que possam atrapalhar o trabalho do assessor. _x000a_* Nota Geral: 5 - Excelente | Perfil: Servidora ou servidor ocupante de cargo em comissão | Lotação: Segundo Grau *"/>
  </r>
  <r>
    <n v="1542"/>
    <d v="2022-11-24T21:37:56"/>
    <d v="2022-11-24T21:39:50"/>
    <s v="anonymous"/>
    <m/>
    <x v="1"/>
    <x v="0"/>
    <s v="4 - Bom"/>
    <s v="3 - Regular"/>
    <s v="4 - Bom"/>
    <s v="3 - Regular"/>
    <s v="5 - Excelente"/>
    <s v="5 - Excelente"/>
    <x v="3"/>
    <m/>
    <m/>
    <s v=""/>
  </r>
  <r>
    <n v="1543"/>
    <d v="2022-11-24T21:43:09"/>
    <d v="2022-11-24T21:45:13"/>
    <s v="anonymous"/>
    <m/>
    <x v="2"/>
    <x v="1"/>
    <s v="3 - Regular"/>
    <s v="4 - Bom"/>
    <s v="4 - Bom"/>
    <s v="2 - Ruim"/>
    <s v="3 - Regular"/>
    <s v="4 - Bom"/>
    <x v="0"/>
    <m/>
    <m/>
    <s v=""/>
  </r>
  <r>
    <n v="1544"/>
    <d v="2022-11-24T21:46:48"/>
    <d v="2022-11-24T21:54:08"/>
    <s v="anonymous"/>
    <m/>
    <x v="5"/>
    <x v="0"/>
    <s v="3 - Regular"/>
    <s v="3 - Regular"/>
    <s v="5 - Excelente"/>
    <s v="4 - Bom"/>
    <s v="4 - Bom"/>
    <s v="4 - Bom"/>
    <x v="0"/>
    <s v="DTIC não oferece suporte para o MacOS. Diversas dificuldades para utilização dos sistemas no navegar Safari (a exemplo, sistema Hercules apresenta mensagem de incompatibilidade a todo momento, mesmo funcionando). Meio adotado para conversão dos videos (WinFF) não possuem suporte no Mac e o &quot;auxílio&quot; que recebi foi ou adquirir um computador com Windows ou pedir para outra pessoa converter."/>
    <s v="Atendimentos"/>
    <s v="Comentário  1544: _x000a_DTIC não oferece suporte para o MacOS. Diversas dificuldades para utilização dos sistemas no navegar Safari (a exemplo, sistema Hercules apresenta mensagem de incompatibilidade a todo momento, mesmo funcionando). Meio adotado para conversão dos videos (WinFF) não possuem suporte no Mac e o &quot;auxílio&quot; que recebi foi ou adquirir um computador com Windows ou pedir para outra pessoa converter._x000a_* Nota Geral: 3 - Regular | Perfil: Auxiliar da justiça | Lotação: Primeiro Grau *"/>
  </r>
  <r>
    <n v="1545"/>
    <d v="2022-11-24T22:13:25"/>
    <d v="2022-11-24T22:14:22"/>
    <s v="anonymous"/>
    <m/>
    <x v="1"/>
    <x v="0"/>
    <s v="4 - Bom"/>
    <s v="4 - Bom"/>
    <s v="5 - Excelente"/>
    <s v="4 - Bom"/>
    <s v="4 - Bom"/>
    <s v="5 - Excelente"/>
    <x v="3"/>
    <m/>
    <m/>
    <s v=""/>
  </r>
  <r>
    <n v="1546"/>
    <d v="2022-11-24T23:23:32"/>
    <d v="2022-11-24T23:25:12"/>
    <s v="anonymous"/>
    <m/>
    <x v="1"/>
    <x v="1"/>
    <s v="4 - Bom"/>
    <s v="4 - Bom"/>
    <s v="5 - Excelente"/>
    <s v="5 - Excelente"/>
    <s v="5 - Excelente"/>
    <s v="5 - Excelente"/>
    <x v="3"/>
    <m/>
    <m/>
    <s v=""/>
  </r>
  <r>
    <n v="1547"/>
    <d v="2022-11-25T00:45:51"/>
    <d v="2022-11-25T00:46:36"/>
    <s v="anonymous"/>
    <m/>
    <x v="1"/>
    <x v="1"/>
    <s v="4 - Bom"/>
    <s v="4 - Bom"/>
    <s v="4 - Bom"/>
    <s v="5 - Excelente"/>
    <s v="4 - Bom"/>
    <s v="5 - Excelente"/>
    <x v="3"/>
    <m/>
    <m/>
    <s v=""/>
  </r>
  <r>
    <n v="1548"/>
    <d v="2022-11-25T04:26:04"/>
    <d v="2022-11-25T04:32:25"/>
    <s v="anonymous"/>
    <m/>
    <x v="1"/>
    <x v="0"/>
    <s v="4 - Bom"/>
    <s v="4 - Bom"/>
    <s v="4 - Bom"/>
    <s v="4 - Bom"/>
    <s v="4 - Bom"/>
    <s v="4 - Bom"/>
    <x v="3"/>
    <s v="Realizo teletrabalho, acho que seria bom, se o TJ fornecesse a estrutura tecnológica para nos também, pois trabalhamos com a nossa estrutura e as vezes passamos por alguma dificuldade"/>
    <s v="Equipamentos"/>
    <s v="Comentário  1548: _x000a_Realizo teletrabalho, acho que seria bom, se o TJ fornecesse a estrutura tecnológica para nos também, pois trabalhamos com a nossa estrutura e as vezes passamos por alguma dificuldade_x000a_* Nota Geral: 4 - Bom | Perfil: Servidora concursada ou servidor concursado | Lotação: Primeiro Grau *"/>
  </r>
  <r>
    <n v="1549"/>
    <d v="2022-11-25T06:40:03"/>
    <d v="2022-11-25T06:42:46"/>
    <s v="anonymous"/>
    <m/>
    <x v="5"/>
    <x v="0"/>
    <s v="4 - Bom"/>
    <s v="5 - Excelente"/>
    <s v="3 - Regular"/>
    <s v="0 - Não se aplica ou desconheço"/>
    <s v="3 - Regular"/>
    <s v="4 - Bom"/>
    <x v="3"/>
    <m/>
    <m/>
    <s v=""/>
  </r>
  <r>
    <n v="1550"/>
    <d v="2022-11-25T06:44:03"/>
    <d v="2022-11-25T06:45:07"/>
    <s v="anonymous"/>
    <m/>
    <x v="0"/>
    <x v="2"/>
    <s v="5 - Excelente"/>
    <s v="5 - Excelente"/>
    <s v="5 - Excelente"/>
    <s v="5 - Excelente"/>
    <s v="5 - Excelente"/>
    <s v="5 - Excelente"/>
    <x v="1"/>
    <m/>
    <m/>
    <s v=""/>
  </r>
  <r>
    <n v="1551"/>
    <d v="2022-11-25T06:54:12"/>
    <d v="2022-11-25T06:55:09"/>
    <s v="anonymous"/>
    <m/>
    <x v="3"/>
    <x v="0"/>
    <s v="4 - Bom"/>
    <s v="4 - Bom"/>
    <s v="4 - Bom"/>
    <s v="0 - Não se aplica ou desconheço"/>
    <s v="4 - Bom"/>
    <s v="5 - Excelente"/>
    <x v="3"/>
    <m/>
    <m/>
    <s v=""/>
  </r>
  <r>
    <n v="1552"/>
    <d v="2022-11-25T07:07:40"/>
    <d v="2022-11-25T07:08:56"/>
    <s v="anonymous"/>
    <m/>
    <x v="1"/>
    <x v="0"/>
    <s v="4 - Bom"/>
    <s v="4 - Bom"/>
    <s v="4 - Bom"/>
    <s v="5 - Excelente"/>
    <s v="4 - Bom"/>
    <s v="4 - Bom"/>
    <x v="3"/>
    <m/>
    <m/>
    <s v=""/>
  </r>
  <r>
    <n v="1553"/>
    <d v="2022-11-25T07:14:15"/>
    <d v="2022-11-25T07:17:25"/>
    <s v="anonymous"/>
    <m/>
    <x v="1"/>
    <x v="0"/>
    <s v="4 - Bom"/>
    <s v="4 - Bom"/>
    <s v="5 - Excelente"/>
    <s v="4 - Bom"/>
    <s v="4 - Bom"/>
    <s v="5 - Excelente"/>
    <x v="1"/>
    <s v="Os sistemas desenvolvidos pelo TJPR são muito bons. Mas algumas melhorias seriam interessantes, como integração do Projudi com sistemas externos, ou até mesmo com o sistema uniformizado. "/>
    <s v="Projudi"/>
    <s v="Comentário  1553: _x000a_Os sistemas desenvolvidos pelo TJPR são muito bons. Mas algumas melhorias seriam interessantes, como integração do Projudi com sistemas externos, ou até mesmo com o sistema uniformizado. _x000a_* Nota Geral: 5 - Excelente | Perfil: Servidora concursada ou servidor concursado | Lotação: Primeiro Grau *"/>
  </r>
  <r>
    <n v="1554"/>
    <d v="2022-11-25T07:42:34"/>
    <d v="2022-11-25T07:45:10"/>
    <s v="anonymous"/>
    <m/>
    <x v="4"/>
    <x v="0"/>
    <s v="5 - Excelente"/>
    <s v="5 - Excelente"/>
    <s v="5 - Excelente"/>
    <s v="5 - Excelente"/>
    <s v="5 - Excelente"/>
    <s v="5 - Excelente"/>
    <x v="1"/>
    <s v="Está ótimo, tudo explicado, tudo bem organizado."/>
    <s v="Elogios"/>
    <s v="Comentário  1554: _x000a_Está ótimo, tudo explicado, tudo bem organizado._x000a_* Nota Geral: 5 - Excelente | Perfil: Serventuário ou foro extrajudicial   | Lotação: Primeiro Grau *"/>
  </r>
  <r>
    <n v="1555"/>
    <d v="2022-11-25T07:53:22"/>
    <d v="2022-11-25T07:54:31"/>
    <s v="anonymous"/>
    <m/>
    <x v="2"/>
    <x v="0"/>
    <s v="5 - Excelente"/>
    <s v="5 - Excelente"/>
    <s v="5 - Excelente"/>
    <s v="5 - Excelente"/>
    <s v="4 - Bom"/>
    <s v="4 - Bom"/>
    <x v="1"/>
    <m/>
    <m/>
    <s v=""/>
  </r>
  <r>
    <n v="1556"/>
    <d v="2022-11-25T07:59:03"/>
    <d v="2022-11-25T08:04:53"/>
    <s v="anonymous"/>
    <m/>
    <x v="1"/>
    <x v="2"/>
    <s v="5 - Excelente"/>
    <s v="4 - Bom"/>
    <s v="4 - Bom"/>
    <s v="4 - Bom"/>
    <s v="4 - Bom"/>
    <s v="5 - Excelente"/>
    <x v="3"/>
    <s v="Sistema PROJUDI trava muito, cai muito. sugestão para tentar melhorar. "/>
    <s v="Projudi"/>
    <s v="Comentário  1556: _x000a_Sistema PROJUDI trava muito, cai muito. sugestão para tentar melhorar. _x000a_* Nota Geral: 4 - Bom | Perfil: Servidora concursada ou servidor concursado | Lotação: Segundo Grau *"/>
  </r>
  <r>
    <n v="1557"/>
    <d v="2022-11-25T08:06:04"/>
    <d v="2022-11-25T08:06:49"/>
    <s v="anonymous"/>
    <m/>
    <x v="1"/>
    <x v="0"/>
    <s v="4 - Bom"/>
    <s v="5 - Excelente"/>
    <s v="5 - Excelente"/>
    <s v="5 - Excelente"/>
    <s v="5 - Excelente"/>
    <s v="5 - Excelente"/>
    <x v="1"/>
    <m/>
    <m/>
    <s v=""/>
  </r>
  <r>
    <n v="1558"/>
    <d v="2022-11-25T08:19:49"/>
    <d v="2022-11-25T08:24:01"/>
    <s v="anonymous"/>
    <m/>
    <x v="9"/>
    <x v="0"/>
    <s v="4 - Bom"/>
    <s v="4 - Bom"/>
    <s v="4 - Bom"/>
    <s v="0 - Não se aplica ou desconheço"/>
    <s v="4 - Bom"/>
    <s v="4 - Bom"/>
    <x v="3"/>
    <s v="Aos Conciliadores, deveria ser oportunizado um treinamento ou manual, antes de iniciarmos as conciliações. Não esperar termos  problemas com ao teams por exemplo para termos que resolver enquanto fazemos a audiência, por não gravar, não baixar o vídeo, de termos de que limpar as audiências do one drive e lixeira. "/>
    <s v="Atendimentos"/>
    <s v="Comentário  1558: _x000a_Aos Conciliadores, deveria ser oportunizado um treinamento ou manual, antes de iniciarmos as conciliações. Não esperar termos  problemas com ao teams por exemplo para termos que resolver enquanto fazemos a audiência, por não gravar, não baixar o vídeo, de termos de que limpar as audiências do one drive e lixeira. _x000a_* Nota Geral: 4 - Bom | Perfil: Conciliadora ou Mediadora | Lotação: Primeiro Grau *"/>
  </r>
  <r>
    <n v="1559"/>
    <d v="2022-11-25T08:32:06"/>
    <d v="2022-11-25T08:33:49"/>
    <s v="anonymous"/>
    <m/>
    <x v="4"/>
    <x v="0"/>
    <s v="4 - Bom"/>
    <s v="4 - Bom"/>
    <s v="4 - Bom"/>
    <s v="4 - Bom"/>
    <s v="4 - Bom"/>
    <s v="4 - Bom"/>
    <x v="3"/>
    <m/>
    <m/>
    <s v=""/>
  </r>
  <r>
    <n v="1560"/>
    <d v="2022-11-25T08:40:08"/>
    <d v="2022-11-25T08:40:45"/>
    <s v="anonymous"/>
    <m/>
    <x v="3"/>
    <x v="0"/>
    <s v="5 - Excelente"/>
    <s v="5 - Excelente"/>
    <s v="5 - Excelente"/>
    <s v="5 - Excelente"/>
    <s v="5 - Excelente"/>
    <s v="5 - Excelente"/>
    <x v="1"/>
    <m/>
    <m/>
    <s v=""/>
  </r>
  <r>
    <n v="1561"/>
    <d v="2022-11-25T08:51:37"/>
    <d v="2022-11-25T08:52:39"/>
    <s v="anonymous"/>
    <m/>
    <x v="3"/>
    <x v="0"/>
    <s v="5 - Excelente"/>
    <s v="5 - Excelente"/>
    <s v="5 - Excelente"/>
    <s v="5 - Excelente"/>
    <s v="5 - Excelente"/>
    <s v="5 - Excelente"/>
    <x v="1"/>
    <m/>
    <m/>
    <s v=""/>
  </r>
  <r>
    <n v="1562"/>
    <d v="2022-11-25T09:15:03"/>
    <d v="2022-11-25T09:15:47"/>
    <s v="anonymous"/>
    <m/>
    <x v="1"/>
    <x v="1"/>
    <s v="3 - Regular"/>
    <s v="2 - Ruim"/>
    <s v="4 - Bom"/>
    <s v="5 - Excelente"/>
    <s v="4 - Bom"/>
    <s v="5 - Excelente"/>
    <x v="3"/>
    <m/>
    <m/>
    <s v=""/>
  </r>
  <r>
    <n v="1563"/>
    <d v="2022-11-25T09:14:16"/>
    <d v="2022-11-25T09:18:41"/>
    <s v="anonymous"/>
    <m/>
    <x v="0"/>
    <x v="0"/>
    <s v="4 - Bom"/>
    <s v="4 - Bom"/>
    <s v="4 - Bom"/>
    <s v="4 - Bom"/>
    <s v="3 - Regular"/>
    <s v="4 - Bom"/>
    <x v="3"/>
    <s v="As constantes inovações do DTIC, notadamente aquelas que impõe ao magistrado o preenchimento de dados, que com todo o respeito, não são de sua competência, burocratizam os sistemas e atrasam a prestação jurisdicional.  "/>
    <s v="Sistemas"/>
    <s v="Comentário  1563: _x000a_As constantes inovações do DTIC, notadamente aquelas que impõe ao magistrado o preenchimento de dados, que com todo o respeito, não são de sua competência, burocratizam os sistemas e atrasam a prestação jurisdicional.  _x000a_* Nota Geral: 4 - Bom | Perfil: Magistrada ou magistrado | Lotação: Primeiro Grau *"/>
  </r>
  <r>
    <n v="1564"/>
    <d v="2022-11-25T09:24:00"/>
    <d v="2022-11-25T09:25:18"/>
    <s v="anonymous"/>
    <m/>
    <x v="9"/>
    <x v="0"/>
    <s v="3 - Regular"/>
    <s v="3 - Regular"/>
    <s v="1 - Péssimo"/>
    <s v="0 - Não se aplica ou desconheço"/>
    <s v="3 - Regular"/>
    <s v="4 - Bom"/>
    <x v="0"/>
    <m/>
    <m/>
    <s v=""/>
  </r>
  <r>
    <n v="1565"/>
    <d v="2022-11-25T09:26:18"/>
    <d v="2022-11-25T09:27:48"/>
    <s v="anonymous"/>
    <m/>
    <x v="3"/>
    <x v="0"/>
    <s v="4 - Bom"/>
    <s v="0 - Não se aplica ou desconheço"/>
    <s v="0 - Não se aplica ou desconheço"/>
    <s v="3 - Regular"/>
    <s v="4 - Bom"/>
    <s v="0 - Não se aplica ou desconheço"/>
    <x v="3"/>
    <m/>
    <m/>
    <s v=""/>
  </r>
  <r>
    <n v="1566"/>
    <d v="2022-11-25T09:33:11"/>
    <d v="2022-11-25T09:36:25"/>
    <s v="anonymous"/>
    <m/>
    <x v="1"/>
    <x v="0"/>
    <s v="4 - Bom"/>
    <s v="4 - Bom"/>
    <s v="3 - Regular"/>
    <s v="4 - Bom"/>
    <s v="3 - Regular"/>
    <s v="4 - Bom"/>
    <x v="3"/>
    <s v="Projudi poderia ser melhorado, o e-proc traz mais facilidades ao ser utilizado e com maior quantidade para carregamento dos arquivos sem travar"/>
    <s v="Projudi"/>
    <s v="Comentário  1566: _x000a_Projudi poderia ser melhorado, o e-proc traz mais facilidades ao ser utilizado e com maior quantidade para carregamento dos arquivos sem travar_x000a_* Nota Geral: 4 - Bom | Perfil: Servidora concursada ou servidor concursado | Lotação: Primeiro Grau *"/>
  </r>
  <r>
    <n v="1567"/>
    <d v="2022-11-25T09:53:40"/>
    <d v="2022-11-25T09:56:02"/>
    <s v="anonymous"/>
    <m/>
    <x v="1"/>
    <x v="0"/>
    <s v="3 - Regular"/>
    <s v="3 - Regular"/>
    <s v="3 - Regular"/>
    <s v="3 - Regular"/>
    <s v="3 - Regular"/>
    <s v="3 - Regular"/>
    <x v="0"/>
    <s v="precisa-se de um local de atendimento on-line rápido para tentativa de resoluções. hoje em dia tem que ficar ainda tentando ligar ou mandar e-mail. Tem situações que são muito urgentes e nao da tempo pra isso."/>
    <s v="Atendimentos"/>
    <s v="Comentário  1567: _x000a_precisa-se de um local de atendimento on-line rápido para tentativa de resoluções. hoje em dia tem que ficar ainda tentando ligar ou mandar e-mail. Tem situações que são muito urgentes e nao da tempo pra isso._x000a_* Nota Geral: 3 - Regular | Perfil: Servidora concursada ou servidor concursado | Lotação: Primeiro Grau *"/>
  </r>
  <r>
    <n v="1568"/>
    <d v="2022-11-25T09:56:19"/>
    <d v="2022-11-25T09:58:12"/>
    <s v="anonymous"/>
    <m/>
    <x v="9"/>
    <x v="0"/>
    <s v="3 - Regular"/>
    <s v="3 - Regular"/>
    <s v="4 - Bom"/>
    <s v="3 - Regular"/>
    <s v="3 - Regular"/>
    <s v="3 - Regular"/>
    <x v="0"/>
    <s v="Necessidade de proporcionar um sistema de processo eletrônico PROJUDI mais estável aos utilizadores"/>
    <s v="Projudi"/>
    <s v="Comentário  1568: _x000a_Necessidade de proporcionar um sistema de processo eletrônico PROJUDI mais estável aos utilizadores_x000a_* Nota Geral: 3 - Regular | Perfil: Conciliadora ou Mediadora | Lotação: Primeiro Grau *"/>
  </r>
  <r>
    <n v="1569"/>
    <d v="2022-11-25T10:11:33"/>
    <d v="2022-11-25T10:13:16"/>
    <s v="anonymous"/>
    <m/>
    <x v="1"/>
    <x v="0"/>
    <s v="4 - Bom"/>
    <s v="4 - Bom"/>
    <s v="4 - Bom"/>
    <s v="5 - Excelente"/>
    <s v="4 - Bom"/>
    <s v="4 - Bom"/>
    <x v="3"/>
    <m/>
    <m/>
    <s v=""/>
  </r>
  <r>
    <n v="1570"/>
    <d v="2022-11-25T10:31:16"/>
    <d v="2022-11-25T10:33:18"/>
    <s v="anonymous"/>
    <m/>
    <x v="1"/>
    <x v="0"/>
    <s v="4 - Bom"/>
    <s v="4 - Bom"/>
    <s v="0 - Não se aplica ou desconheço"/>
    <s v="4 - Bom"/>
    <s v="4 - Bom"/>
    <s v="4 - Bom"/>
    <x v="3"/>
    <m/>
    <m/>
    <s v=""/>
  </r>
  <r>
    <n v="1571"/>
    <d v="2022-11-25T10:35:53"/>
    <d v="2022-11-25T10:37:26"/>
    <s v="anonymous"/>
    <m/>
    <x v="1"/>
    <x v="0"/>
    <s v="5 - Excelente"/>
    <s v="4 - Bom"/>
    <s v="5 - Excelente"/>
    <s v="3 - Regular"/>
    <s v="5 - Excelente"/>
    <s v="5 - Excelente"/>
    <x v="1"/>
    <m/>
    <m/>
    <s v=""/>
  </r>
  <r>
    <n v="1572"/>
    <d v="2022-11-25T10:34:12"/>
    <d v="2022-11-25T10:38:36"/>
    <s v="anonymous"/>
    <m/>
    <x v="1"/>
    <x v="0"/>
    <s v="1 - Péssimo"/>
    <s v="1 - Péssimo"/>
    <s v="4 - Bom"/>
    <s v="1 - Péssimo"/>
    <s v="4 - Bom"/>
    <s v="4 - Bom"/>
    <x v="2"/>
    <s v="Pelo menos no meu caso que sou Oficial de Justiça, os computadores, scanners, só recebemos refugo, ou seja, os equipamentos bons são destinados a juízes e escrivania. Para Oficiais de Justiça, são repassados os equipamentos que já foram muito utilizados pelas escrivanias. Assim recebemos poucos computadores e scanner e ainda lentos."/>
    <s v="Equipamentos"/>
    <s v="Comentário  1572: _x000a_Pelo menos no meu caso que sou Oficial de Justiça, os computadores, scanners, só recebemos refugo, ou seja, os equipamentos bons são destinados a juízes e escrivania. Para Oficiais de Justiça, são repassados os equipamentos que já foram muito utilizados pelas escrivanias. Assim recebemos poucos computadores e scanner e ainda lentos._x000a_* Nota Geral: 2 - Ruim | Perfil: Servidora concursada ou servidor concursado | Lotação: Primeiro Grau *"/>
  </r>
  <r>
    <n v="1573"/>
    <d v="2022-11-25T10:45:09"/>
    <d v="2022-11-25T10:52:43"/>
    <s v="anonymous"/>
    <m/>
    <x v="1"/>
    <x v="0"/>
    <s v="5 - Excelente"/>
    <s v="5 - Excelente"/>
    <s v="5 - Excelente"/>
    <s v="5 - Excelente"/>
    <s v="5 - Excelente"/>
    <s v="5 - Excelente"/>
    <x v="1"/>
    <m/>
    <m/>
    <s v=""/>
  </r>
  <r>
    <n v="1574"/>
    <d v="2022-11-25T10:57:17"/>
    <d v="2022-11-25T10:58:28"/>
    <s v="anonymous"/>
    <m/>
    <x v="0"/>
    <x v="0"/>
    <s v="4 - Bom"/>
    <s v="4 - Bom"/>
    <s v="4 - Bom"/>
    <s v="5 - Excelente"/>
    <s v="5 - Excelente"/>
    <s v="5 - Excelente"/>
    <x v="1"/>
    <m/>
    <m/>
    <s v=""/>
  </r>
  <r>
    <n v="1575"/>
    <d v="2022-11-25T10:57:00"/>
    <d v="2022-11-25T11:01:01"/>
    <s v="anonymous"/>
    <m/>
    <x v="12"/>
    <x v="0"/>
    <s v="0 - Não se aplica ou desconheço"/>
    <s v="0 - Não se aplica ou desconheço"/>
    <s v="4 - Bom"/>
    <s v="0 - Não se aplica ou desconheço"/>
    <s v="0 - Não se aplica ou desconheço"/>
    <s v="0 - Não se aplica ou desconheço"/>
    <x v="0"/>
    <m/>
    <m/>
    <s v=""/>
  </r>
  <r>
    <n v="1576"/>
    <d v="2022-11-25T11:08:25"/>
    <d v="2022-11-25T11:09:21"/>
    <s v="anonymous"/>
    <m/>
    <x v="0"/>
    <x v="2"/>
    <s v="5 - Excelente"/>
    <s v="5 - Excelente"/>
    <s v="5 - Excelente"/>
    <s v="5 - Excelente"/>
    <s v="5 - Excelente"/>
    <s v="5 - Excelente"/>
    <x v="1"/>
    <m/>
    <m/>
    <s v=""/>
  </r>
  <r>
    <n v="1577"/>
    <d v="2022-11-25T11:09:12"/>
    <d v="2022-11-25T11:10:13"/>
    <s v="anonymous"/>
    <m/>
    <x v="0"/>
    <x v="2"/>
    <s v="4 - Bom"/>
    <s v="4 - Bom"/>
    <s v="5 - Excelente"/>
    <s v="5 - Excelente"/>
    <s v="4 - Bom"/>
    <s v="5 - Excelente"/>
    <x v="1"/>
    <m/>
    <m/>
    <s v=""/>
  </r>
  <r>
    <n v="1578"/>
    <d v="2022-11-25T10:57:51"/>
    <d v="2022-11-25T11:12:41"/>
    <s v="anonymous"/>
    <m/>
    <x v="2"/>
    <x v="1"/>
    <s v="5 - Excelente"/>
    <s v="5 - Excelente"/>
    <s v="5 - Excelente"/>
    <s v="5 - Excelente"/>
    <s v="5 - Excelente"/>
    <s v="5 - Excelente"/>
    <x v="1"/>
    <m/>
    <m/>
    <s v=""/>
  </r>
  <r>
    <n v="1579"/>
    <d v="2022-11-25T11:07:17"/>
    <d v="2022-11-25T11:14:10"/>
    <s v="anonymous"/>
    <m/>
    <x v="3"/>
    <x v="2"/>
    <s v="3 - Regular"/>
    <s v="4 - Bom"/>
    <s v="4 - Bom"/>
    <s v="3 - Regular"/>
    <s v="4 - Bom"/>
    <s v="4 - Bom"/>
    <x v="3"/>
    <s v="Os servidores que atendem os chamados deveriam ser mais preparados, solicitei várias vezes a instalação de um software para exercer o meu trabalho no TJ (prédio) e não consegui. No notebook do TJ, para exercício do Teletrabalho, consegui  e o atendente foi bem atencioso!"/>
    <s v="Atendimentos"/>
    <s v="Comentário  1579: _x000a_Os servidores que atendem os chamados deveriam ser mais preparados, solicitei várias vezes a instalação de um software para exercer o meu trabalho no TJ (prédio) e não consegui. No notebook do TJ, para exercício do Teletrabalho, consegui  e o atendente foi bem atencioso!_x000a_* Nota Geral: 4 - Bom | Perfil: Servidora ou servidor ocupante de cargo em comissão | Lotação: Segundo Grau *"/>
  </r>
  <r>
    <n v="1580"/>
    <d v="2022-11-25T11:18:39"/>
    <d v="2022-11-25T11:21:06"/>
    <s v="anonymous"/>
    <m/>
    <x v="1"/>
    <x v="1"/>
    <s v="5 - Excelente"/>
    <s v="5 - Excelente"/>
    <s v="5 - Excelente"/>
    <s v="4 - Bom"/>
    <s v="5 - Excelente"/>
    <s v="5 - Excelente"/>
    <x v="1"/>
    <m/>
    <m/>
    <s v=""/>
  </r>
  <r>
    <n v="1581"/>
    <d v="2022-11-25T11:19:14"/>
    <d v="2022-11-25T11:21:35"/>
    <s v="anonymous"/>
    <m/>
    <x v="1"/>
    <x v="2"/>
    <s v="4 - Bom"/>
    <s v="4 - Bom"/>
    <s v="4 - Bom"/>
    <s v="4 - Bom"/>
    <s v="5 - Excelente"/>
    <s v="5 - Excelente"/>
    <x v="3"/>
    <m/>
    <m/>
    <s v=""/>
  </r>
  <r>
    <n v="1582"/>
    <d v="2022-11-25T11:22:15"/>
    <d v="2022-11-25T11:24:00"/>
    <s v="anonymous"/>
    <m/>
    <x v="1"/>
    <x v="0"/>
    <s v="4 - Bom"/>
    <s v="4 - Bom"/>
    <s v="4 - Bom"/>
    <s v="4 - Bom"/>
    <s v="3 - Regular"/>
    <s v="4 - Bom"/>
    <x v="3"/>
    <m/>
    <m/>
    <s v=""/>
  </r>
  <r>
    <n v="1583"/>
    <d v="2022-11-25T11:17:06"/>
    <d v="2022-11-25T11:24:33"/>
    <s v="anonymous"/>
    <m/>
    <x v="1"/>
    <x v="2"/>
    <s v="3 - Regular"/>
    <s v="4 - Bom"/>
    <s v="3 - Regular"/>
    <s v="3 - Regular"/>
    <s v="3 - Regular"/>
    <s v="4 - Bom"/>
    <x v="3"/>
    <s v="disponibilizar computadores mais rápidos e se possível desenvolvimento de softwares particulares do Tribunal para otimização e divisão de pdfs e videos grandes, não dependendo de apps de outras empresas por questões de segurança dos dados manipulados para juntar em certos sistemas do TJ que não comportam o tamanho exagerados de pdf e vídeos."/>
    <s v="Equipamentos"/>
    <s v="Comentário  1583: _x000a_disponibilizar computadores mais rápidos e se possível desenvolvimento de softwares particulares do Tribunal para otimização e divisão de pdfs e videos grandes, não dependendo de apps de outras empresas por questões de segurança dos dados manipulados para juntar em certos sistemas do TJ que não comportam o tamanho exagerados de pdf e vídeos._x000a_* Nota Geral: 4 - Bom | Perfil: Servidora concursada ou servidor concursado | Lotação: Segundo Grau *"/>
  </r>
  <r>
    <n v="1584"/>
    <d v="2022-11-25T11:23:30"/>
    <d v="2022-11-25T11:28:01"/>
    <s v="anonymous"/>
    <m/>
    <x v="1"/>
    <x v="0"/>
    <s v="4 - Bom"/>
    <s v="4 - Bom"/>
    <s v="4 - Bom"/>
    <s v="4 - Bom"/>
    <s v="3 - Regular"/>
    <s v="5 - Excelente"/>
    <x v="0"/>
    <s v="Principalmente no Sistema Projudi, o qual utilizamos na maior parte do tempo, há algumas alterações que ajudariam quem movimenta os processos, na questão de agilidade, efetividade, etc., porém, quando aberto chamado por mim algumas vezes, se esbarrou nas burocracias que ao meu ver são desnecessárias (ex: é o juiz que tem que solicitar, o CNJ não aprova essas mudanças), o que ao meu ver não precisaria, tendo em vista que são funcionalidades utilizadas por nós servidores na movimentação dos processos e que entendemos ser necessárias, mas é respondido que não temos autonomia para solicitar as alterações."/>
    <s v="Projudi"/>
    <s v="Comentário  1584: _x000a_Principalmente no Sistema Projudi, o qual utilizamos na maior parte do tempo, há algumas alterações que ajudariam quem movimenta os processos, na questão de agilidade, efetividade, etc., porém, quando aberto chamado por mim algumas vezes, se esbarrou nas burocracias que ao meu ver são desnecessárias (ex: é o juiz que tem que solicitar, o CNJ não aprova essas mudanças), o que ao meu ver não precisaria, tendo em vista que são funcionalidades utilizadas por nós servidores na movimentação dos processos e que entendemos ser necessárias, mas é respondido que não temos autonomia para solicitar as alterações._x000a_* Nota Geral: 3 - Regular | Perfil: Servidora concursada ou servidor concursado | Lotação: Primeiro Grau *"/>
  </r>
  <r>
    <n v="1585"/>
    <d v="2022-11-25T11:33:37"/>
    <d v="2022-11-25T11:36:05"/>
    <s v="anonymous"/>
    <m/>
    <x v="8"/>
    <x v="0"/>
    <s v="5 - Excelente"/>
    <s v="5 - Excelente"/>
    <s v="5 - Excelente"/>
    <s v="5 - Excelente"/>
    <s v="5 - Excelente"/>
    <s v="5 - Excelente"/>
    <x v="1"/>
    <s v="A tecnologia está cada vez mais presente na vida de todos, e acredito que a modalidade de audiência virtual/videoconferência deve ser mantida, claro que priorizando atendimento presencial para aqueles que possuem dificuldade ou não possuem acesso a internet. Na comarca em que atuo, está sendo de grande valia a tecnologia, comarca de interior, muitas vezes o acesso até o fórum é distante, e com a videoconferência facilitou muito."/>
    <s v="Diretoria"/>
    <s v="Comentário  1585: _x000a_A tecnologia está cada vez mais presente na vida de todos, e acredito que a modalidade de audiência virtual/videoconferência deve ser mantida, claro que priorizando atendimento presencial para aqueles que possuem dificuldade ou não possuem acesso a internet. Na comarca em que atuo, está sendo de grande valia a tecnologia, comarca de interior, muitas vezes o acesso até o fórum é distante, e com a videoconferência facilitou muito._x000a_* Nota Geral: 5 - Excelente | Perfil: Juíza Leiga ou Juiz Leigo | Lotação: Primeiro Grau *"/>
  </r>
  <r>
    <n v="1586"/>
    <d v="2022-11-25T11:34:31"/>
    <d v="2022-11-25T11:39:46"/>
    <s v="anonymous"/>
    <m/>
    <x v="1"/>
    <x v="0"/>
    <s v="3 - Regular"/>
    <s v="4 - Bom"/>
    <s v="4 - Bom"/>
    <s v="5 - Excelente"/>
    <s v="4 - Bom"/>
    <s v="5 - Excelente"/>
    <x v="3"/>
    <s v="Poderia ter uma pesquisa que se autocompleta, as vezes é complicado achar o assunto. _x000a__x000a_Ainda poderia o sistema aceitar o novo nome da parte/CPF no PROJUDI pois é enviado a ratificação e ela acaba não sendo realizada e é necessário cadastrar novamente a parte com o CPF apresentado."/>
    <s v="Atendimentos | Projudi"/>
    <s v="Comentário  1586: _x000a_Poderia ter uma pesquisa que se autocompleta, as vezes é complicado achar o assunto. _x000a__x000a_Ainda poderia o sistema aceitar o novo nome da parte/CPF no PROJUDI pois é enviado a ratificação e ela acaba não sendo realizada e é necessário cadastrar novamente a parte com o CPF apresentado._x000a_* Nota Geral: 4 - Bom | Perfil: Servidora concursada ou servidor concursado | Lotação: Primeiro Grau *"/>
  </r>
  <r>
    <n v="1587"/>
    <d v="2022-11-25T11:38:19"/>
    <d v="2022-11-25T11:40:33"/>
    <s v="anonymous"/>
    <m/>
    <x v="1"/>
    <x v="0"/>
    <s v="4 - Bom"/>
    <s v="3 - Regular"/>
    <s v="3 - Regular"/>
    <s v="5 - Excelente"/>
    <s v="5 - Excelente"/>
    <s v="5 - Excelente"/>
    <x v="2"/>
    <s v="Muito demorado a resolução de problemas, que as vezes envolve urgências, como por exemplo réu preso._x000a_Tive um chamado que demorou dois meses"/>
    <s v="Atendimentos"/>
    <s v="Comentário  1587: _x000a_Muito demorado a resolução de problemas, que as vezes envolve urgências, como por exemplo réu preso._x000a_Tive um chamado que demorou dois meses_x000a_* Nota Geral: 2 - Ruim | Perfil: Servidora concursada ou servidor concursado | Lotação: Primeiro Grau *"/>
  </r>
  <r>
    <n v="1588"/>
    <d v="2022-11-25T11:40:54"/>
    <d v="2022-11-25T11:41:46"/>
    <s v="anonymous"/>
    <m/>
    <x v="2"/>
    <x v="2"/>
    <s v="0 - Não se aplica ou desconheço"/>
    <s v="0 - Não se aplica ou desconheço"/>
    <s v="0 - Não se aplica ou desconheço"/>
    <s v="4 - Bom"/>
    <s v="5 - Excelente"/>
    <s v="3 - Regular"/>
    <x v="5"/>
    <m/>
    <m/>
    <s v=""/>
  </r>
  <r>
    <n v="1589"/>
    <d v="2022-11-25T11:48:36"/>
    <d v="2022-11-25T11:50:04"/>
    <s v="anonymous"/>
    <m/>
    <x v="1"/>
    <x v="0"/>
    <s v="2 - Ruim"/>
    <s v="2 - Ruim"/>
    <s v="4 - Bom"/>
    <s v="4 - Bom"/>
    <s v="1 - Péssimo"/>
    <s v="0 - Não se aplica ou desconheço"/>
    <x v="0"/>
    <m/>
    <m/>
    <s v=""/>
  </r>
  <r>
    <n v="1590"/>
    <d v="2022-11-25T11:45:47"/>
    <d v="2022-11-25T11:51:23"/>
    <s v="anonymous"/>
    <m/>
    <x v="1"/>
    <x v="0"/>
    <s v="5 - Excelente"/>
    <s v="4 - Bom"/>
    <s v="4 - Bom"/>
    <s v="3 - Regular"/>
    <s v="4 - Bom"/>
    <s v="4 - Bom"/>
    <x v="1"/>
    <s v="Muitos dos computadores que são enviados para utilização no 1º grau já vem usados e velhos; temos 2 impressoras e uma, de tão obsoleta, não tem software para instalar, então, não funciona; a outra impressora tem tantos problemas que ocasionam falhas no funcionamento, estresses. O TJPR poderia prestigiar o 1º grau mandando bons equipamentos!"/>
    <s v="Equipamentos"/>
    <s v="Comentário  1590: _x000a_Muitos dos computadores que são enviados para utilização no 1º grau já vem usados e velhos; temos 2 impressoras e uma, de tão obsoleta, não tem software para instalar, então, não funciona; a outra impressora tem tantos problemas que ocasionam falhas no funcionamento, estresses. O TJPR poderia prestigiar o 1º grau mandando bons equipamentos!_x000a_* Nota Geral: 5 - Excelente | Perfil: Servidora concursada ou servidor concursado | Lotação: Primeiro Grau *"/>
  </r>
  <r>
    <n v="1591"/>
    <d v="2022-11-25T11:49:24"/>
    <d v="2022-11-25T11:52:33"/>
    <s v="anonymous"/>
    <m/>
    <x v="2"/>
    <x v="2"/>
    <s v="5 - Excelente"/>
    <s v="4 - Bom"/>
    <s v="4 - Bom"/>
    <s v="5 - Excelente"/>
    <s v="4 - Bom"/>
    <s v="5 - Excelente"/>
    <x v="1"/>
    <m/>
    <m/>
    <s v=""/>
  </r>
  <r>
    <n v="1592"/>
    <d v="2022-11-25T11:53:08"/>
    <d v="2022-11-25T11:53:54"/>
    <s v="anonymous"/>
    <m/>
    <x v="2"/>
    <x v="2"/>
    <s v="5 - Excelente"/>
    <s v="0 - Não se aplica ou desconheço"/>
    <s v="4 - Bom"/>
    <s v="5 - Excelente"/>
    <s v="4 - Bom"/>
    <s v="4 - Bom"/>
    <x v="3"/>
    <m/>
    <m/>
    <s v=""/>
  </r>
  <r>
    <n v="1593"/>
    <d v="2022-11-25T11:54:53"/>
    <d v="2022-11-25T11:56:22"/>
    <s v="anonymous"/>
    <m/>
    <x v="1"/>
    <x v="0"/>
    <s v="5 - Excelente"/>
    <s v="5 - Excelente"/>
    <s v="5 - Excelente"/>
    <s v="4 - Bom"/>
    <s v="5 - Excelente"/>
    <s v="4 - Bom"/>
    <x v="1"/>
    <m/>
    <m/>
    <s v=""/>
  </r>
  <r>
    <n v="1594"/>
    <d v="2022-11-25T11:56:28"/>
    <d v="2022-11-25T11:57:23"/>
    <s v="anonymous"/>
    <m/>
    <x v="2"/>
    <x v="0"/>
    <s v="4 - Bom"/>
    <s v="4 - Bom"/>
    <s v="4 - Bom"/>
    <s v="4 - Bom"/>
    <s v="3 - Regular"/>
    <s v="5 - Excelente"/>
    <x v="3"/>
    <m/>
    <m/>
    <s v=""/>
  </r>
  <r>
    <n v="1595"/>
    <d v="2022-11-25T11:57:16"/>
    <d v="2022-11-25T11:59:57"/>
    <s v="anonymous"/>
    <m/>
    <x v="1"/>
    <x v="0"/>
    <s v="4 - Bom"/>
    <s v="4 - Bom"/>
    <s v="3 - Regular"/>
    <s v="3 - Regular"/>
    <s v="3 - Regular"/>
    <s v="4 - Bom"/>
    <x v="0"/>
    <m/>
    <m/>
    <s v=""/>
  </r>
  <r>
    <n v="1596"/>
    <d v="2022-11-25T12:03:12"/>
    <d v="2022-11-25T12:04:02"/>
    <s v="anonymous"/>
    <m/>
    <x v="2"/>
    <x v="1"/>
    <s v="4 - Bom"/>
    <s v="5 - Excelente"/>
    <s v="5 - Excelente"/>
    <s v="4 - Bom"/>
    <s v="5 - Excelente"/>
    <s v="5 - Excelente"/>
    <x v="1"/>
    <m/>
    <m/>
    <s v=""/>
  </r>
  <r>
    <n v="1597"/>
    <d v="2022-11-25T12:06:24"/>
    <d v="2022-11-25T12:08:49"/>
    <s v="anonymous"/>
    <m/>
    <x v="1"/>
    <x v="0"/>
    <s v="5 - Excelente"/>
    <s v="5 - Excelente"/>
    <s v="5 - Excelente"/>
    <s v="5 - Excelente"/>
    <s v="5 - Excelente"/>
    <s v="5 - Excelente"/>
    <x v="1"/>
    <m/>
    <m/>
    <s v=""/>
  </r>
  <r>
    <n v="1598"/>
    <d v="2022-11-25T12:07:23"/>
    <d v="2022-11-25T12:09:13"/>
    <s v="anonymous"/>
    <m/>
    <x v="2"/>
    <x v="0"/>
    <s v="4 - Bom"/>
    <s v="4 - Bom"/>
    <s v="4 - Bom"/>
    <s v="2 - Ruim"/>
    <s v="4 - Bom"/>
    <s v="4 - Bom"/>
    <x v="0"/>
    <s v="Computador lento com muitos travamentos. "/>
    <s v="Equipamentos"/>
    <s v="Comentário  1598: _x000a_Computador lento com muitos travamentos. _x000a_* Nota Geral: 3 - Regular | Perfil: Estagiária ou estagiário | Lotação: Primeiro Grau *"/>
  </r>
  <r>
    <n v="1599"/>
    <d v="2022-11-25T12:08:36"/>
    <d v="2022-11-25T12:09:16"/>
    <s v="anonymous"/>
    <m/>
    <x v="1"/>
    <x v="0"/>
    <s v="4 - Bom"/>
    <s v="4 - Bom"/>
    <s v="5 - Excelente"/>
    <s v="4 - Bom"/>
    <s v="4 - Bom"/>
    <s v="4 - Bom"/>
    <x v="3"/>
    <m/>
    <m/>
    <s v=""/>
  </r>
  <r>
    <n v="1600"/>
    <d v="2022-11-25T12:08:37"/>
    <d v="2022-11-25T12:09:25"/>
    <s v="anonymous"/>
    <m/>
    <x v="2"/>
    <x v="0"/>
    <s v="5 - Excelente"/>
    <s v="5 - Excelente"/>
    <s v="5 - Excelente"/>
    <s v="5 - Excelente"/>
    <s v="4 - Bom"/>
    <s v="5 - Excelente"/>
    <x v="1"/>
    <m/>
    <m/>
    <s v=""/>
  </r>
  <r>
    <n v="1601"/>
    <d v="2022-11-25T12:10:42"/>
    <d v="2022-11-25T12:11:26"/>
    <s v="anonymous"/>
    <m/>
    <x v="1"/>
    <x v="0"/>
    <s v="5 - Excelente"/>
    <s v="5 - Excelente"/>
    <s v="5 - Excelente"/>
    <s v="5 - Excelente"/>
    <s v="4 - Bom"/>
    <s v="4 - Bom"/>
    <x v="1"/>
    <m/>
    <m/>
    <s v=""/>
  </r>
  <r>
    <n v="1602"/>
    <d v="2022-11-25T12:11:01"/>
    <d v="2022-11-25T12:11:32"/>
    <s v="anonymous"/>
    <m/>
    <x v="2"/>
    <x v="1"/>
    <s v="5 - Excelente"/>
    <s v="5 - Excelente"/>
    <s v="5 - Excelente"/>
    <s v="5 - Excelente"/>
    <s v="5 - Excelente"/>
    <s v="5 - Excelente"/>
    <x v="1"/>
    <m/>
    <m/>
    <s v=""/>
  </r>
  <r>
    <n v="1603"/>
    <d v="2022-11-25T12:10:19"/>
    <d v="2022-11-25T12:11:37"/>
    <s v="anonymous"/>
    <m/>
    <x v="2"/>
    <x v="1"/>
    <s v="5 - Excelente"/>
    <s v="5 - Excelente"/>
    <s v="5 - Excelente"/>
    <s v="5 - Excelente"/>
    <s v="0 - Não se aplica ou desconheço"/>
    <s v="5 - Excelente"/>
    <x v="1"/>
    <m/>
    <m/>
    <s v=""/>
  </r>
  <r>
    <n v="1604"/>
    <d v="2022-11-25T12:11:20"/>
    <d v="2022-11-25T12:13:05"/>
    <s v="anonymous"/>
    <m/>
    <x v="2"/>
    <x v="0"/>
    <s v="4 - Bom"/>
    <s v="3 - Regular"/>
    <s v="4 - Bom"/>
    <s v="3 - Regular"/>
    <s v="3 - Regular"/>
    <s v="4 - Bom"/>
    <x v="3"/>
    <m/>
    <m/>
    <s v=""/>
  </r>
  <r>
    <n v="1605"/>
    <d v="2022-11-25T12:12:42"/>
    <d v="2022-11-25T12:13:29"/>
    <s v="anonymous"/>
    <m/>
    <x v="2"/>
    <x v="1"/>
    <s v="0 - Não se aplica ou desconheço"/>
    <s v="0 - Não se aplica ou desconheço"/>
    <s v="3 - Regular"/>
    <s v="4 - Bom"/>
    <s v="3 - Regular"/>
    <s v="5 - Excelente"/>
    <x v="3"/>
    <m/>
    <m/>
    <s v=""/>
  </r>
  <r>
    <n v="1606"/>
    <d v="2022-11-25T12:13:25"/>
    <d v="2022-11-25T12:14:00"/>
    <s v="anonymous"/>
    <m/>
    <x v="1"/>
    <x v="0"/>
    <s v="5 - Excelente"/>
    <s v="5 - Excelente"/>
    <s v="5 - Excelente"/>
    <s v="5 - Excelente"/>
    <s v="5 - Excelente"/>
    <s v="5 - Excelente"/>
    <x v="1"/>
    <m/>
    <m/>
    <s v=""/>
  </r>
  <r>
    <n v="1607"/>
    <d v="2022-11-25T12:12:50"/>
    <d v="2022-11-25T12:14:04"/>
    <s v="anonymous"/>
    <m/>
    <x v="2"/>
    <x v="1"/>
    <s v="4 - Bom"/>
    <s v="4 - Bom"/>
    <s v="5 - Excelente"/>
    <s v="5 - Excelente"/>
    <s v="4 - Bom"/>
    <s v="5 - Excelente"/>
    <x v="3"/>
    <m/>
    <m/>
    <s v=""/>
  </r>
  <r>
    <n v="1608"/>
    <d v="2022-11-25T12:13:57"/>
    <d v="2022-11-25T12:14:46"/>
    <s v="anonymous"/>
    <m/>
    <x v="2"/>
    <x v="1"/>
    <s v="5 - Excelente"/>
    <s v="5 - Excelente"/>
    <s v="5 - Excelente"/>
    <s v="5 - Excelente"/>
    <s v="5 - Excelente"/>
    <s v="5 - Excelente"/>
    <x v="1"/>
    <m/>
    <m/>
    <s v=""/>
  </r>
  <r>
    <n v="1609"/>
    <d v="2022-11-25T12:14:28"/>
    <d v="2022-11-25T12:16:01"/>
    <s v="anonymous"/>
    <m/>
    <x v="1"/>
    <x v="0"/>
    <s v="4 - Bom"/>
    <s v="4 - Bom"/>
    <s v="4 - Bom"/>
    <s v="4 - Bom"/>
    <s v="4 - Bom"/>
    <s v="4 - Bom"/>
    <x v="3"/>
    <m/>
    <m/>
    <s v=""/>
  </r>
  <r>
    <n v="1610"/>
    <d v="2022-11-25T12:12:41"/>
    <d v="2022-11-25T12:16:09"/>
    <s v="anonymous"/>
    <m/>
    <x v="2"/>
    <x v="0"/>
    <s v="0 - Não se aplica ou desconheço"/>
    <s v="0 - Não se aplica ou desconheço"/>
    <s v="0 - Não se aplica ou desconheço"/>
    <s v="4 - Bom"/>
    <s v="3 - Regular"/>
    <s v="4 - Bom"/>
    <x v="3"/>
    <m/>
    <m/>
    <s v=""/>
  </r>
  <r>
    <n v="1611"/>
    <d v="2022-11-25T12:18:44"/>
    <d v="2022-11-25T12:20:01"/>
    <s v="anonymous"/>
    <m/>
    <x v="2"/>
    <x v="0"/>
    <s v="5 - Excelente"/>
    <s v="5 - Excelente"/>
    <s v="5 - Excelente"/>
    <s v="5 - Excelente"/>
    <s v="5 - Excelente"/>
    <s v="5 - Excelente"/>
    <x v="1"/>
    <m/>
    <m/>
    <s v=""/>
  </r>
  <r>
    <n v="1612"/>
    <d v="2022-11-25T12:18:01"/>
    <d v="2022-11-25T12:21:02"/>
    <s v="anonymous"/>
    <m/>
    <x v="2"/>
    <x v="1"/>
    <s v="4 - Bom"/>
    <s v="4 - Bom"/>
    <s v="4 - Bom"/>
    <s v="4 - Bom"/>
    <s v="3 - Regular"/>
    <s v="4 - Bom"/>
    <x v="3"/>
    <m/>
    <m/>
    <s v=""/>
  </r>
  <r>
    <n v="1613"/>
    <d v="2022-11-25T12:20:12"/>
    <d v="2022-11-25T12:21:27"/>
    <s v="anonymous"/>
    <m/>
    <x v="1"/>
    <x v="0"/>
    <s v="4 - Bom"/>
    <s v="3 - Regular"/>
    <s v="3 - Regular"/>
    <s v="3 - Regular"/>
    <s v="3 - Regular"/>
    <s v="3 - Regular"/>
    <x v="0"/>
    <m/>
    <m/>
    <s v=""/>
  </r>
  <r>
    <n v="1614"/>
    <d v="2022-11-25T12:20:44"/>
    <d v="2022-11-25T12:21:27"/>
    <s v="anonymous"/>
    <m/>
    <x v="2"/>
    <x v="0"/>
    <s v="5 - Excelente"/>
    <s v="5 - Excelente"/>
    <s v="5 - Excelente"/>
    <s v="5 - Excelente"/>
    <s v="5 - Excelente"/>
    <s v="5 - Excelente"/>
    <x v="1"/>
    <m/>
    <m/>
    <s v=""/>
  </r>
  <r>
    <n v="1615"/>
    <d v="2022-11-25T12:14:43"/>
    <d v="2022-11-25T12:24:00"/>
    <s v="anonymous"/>
    <m/>
    <x v="2"/>
    <x v="2"/>
    <s v="3 - Regular"/>
    <s v="4 - Bom"/>
    <s v="4 - Bom"/>
    <s v="4 - Bom"/>
    <s v="4 - Bom"/>
    <s v="4 - Bom"/>
    <x v="3"/>
    <m/>
    <m/>
    <s v=""/>
  </r>
  <r>
    <n v="1616"/>
    <d v="2022-11-25T12:15:20"/>
    <d v="2022-11-25T12:24:16"/>
    <s v="anonymous"/>
    <m/>
    <x v="3"/>
    <x v="2"/>
    <s v="4 - Bom"/>
    <s v="4 - Bom"/>
    <s v="5 - Excelente"/>
    <s v="5 - Excelente"/>
    <s v="5 - Excelente"/>
    <s v="5 - Excelente"/>
    <x v="3"/>
    <m/>
    <m/>
    <s v=""/>
  </r>
  <r>
    <n v="1617"/>
    <d v="2022-11-25T12:22:57"/>
    <d v="2022-11-25T12:25:24"/>
    <s v="anonymous"/>
    <m/>
    <x v="3"/>
    <x v="0"/>
    <s v="5 - Excelente"/>
    <s v="5 - Excelente"/>
    <s v="5 - Excelente"/>
    <s v="5 - Excelente"/>
    <s v="5 - Excelente"/>
    <s v="5 - Excelente"/>
    <x v="1"/>
    <m/>
    <m/>
    <s v=""/>
  </r>
  <r>
    <n v="1618"/>
    <d v="2022-11-25T12:26:16"/>
    <d v="2022-11-25T12:27:18"/>
    <s v="anonymous"/>
    <m/>
    <x v="3"/>
    <x v="0"/>
    <s v="5 - Excelente"/>
    <s v="5 - Excelente"/>
    <s v="5 - Excelente"/>
    <s v="5 - Excelente"/>
    <s v="5 - Excelente"/>
    <s v="5 - Excelente"/>
    <x v="1"/>
    <m/>
    <m/>
    <s v=""/>
  </r>
  <r>
    <n v="1619"/>
    <d v="2022-11-25T12:27:51"/>
    <d v="2022-11-25T12:28:29"/>
    <s v="anonymous"/>
    <m/>
    <x v="3"/>
    <x v="0"/>
    <s v="4 - Bom"/>
    <s v="4 - Bom"/>
    <s v="4 - Bom"/>
    <s v="5 - Excelente"/>
    <s v="5 - Excelente"/>
    <s v="5 - Excelente"/>
    <x v="1"/>
    <m/>
    <m/>
    <s v=""/>
  </r>
  <r>
    <n v="1620"/>
    <d v="2022-11-25T12:19:16"/>
    <d v="2022-11-25T12:29:21"/>
    <s v="anonymous"/>
    <m/>
    <x v="2"/>
    <x v="1"/>
    <s v="5 - Excelente"/>
    <s v="5 - Excelente"/>
    <s v="4 - Bom"/>
    <s v="3 - Regular"/>
    <s v="5 - Excelente"/>
    <s v="5 - Excelente"/>
    <x v="1"/>
    <m/>
    <m/>
    <s v=""/>
  </r>
  <r>
    <n v="1621"/>
    <d v="2022-11-25T12:27:32"/>
    <d v="2022-11-25T12:29:25"/>
    <s v="anonymous"/>
    <m/>
    <x v="1"/>
    <x v="0"/>
    <s v="4 - Bom"/>
    <s v="4 - Bom"/>
    <s v="4 - Bom"/>
    <s v="4 - Bom"/>
    <s v="4 - Bom"/>
    <s v="4 - Bom"/>
    <x v="3"/>
    <m/>
    <m/>
    <s v=""/>
  </r>
  <r>
    <n v="1622"/>
    <d v="2022-11-25T12:28:17"/>
    <d v="2022-11-25T12:30:09"/>
    <s v="anonymous"/>
    <m/>
    <x v="1"/>
    <x v="0"/>
    <s v="4 - Bom"/>
    <s v="4 - Bom"/>
    <s v="4 - Bom"/>
    <s v="4 - Bom"/>
    <s v="4 - Bom"/>
    <s v="4 - Bom"/>
    <x v="3"/>
    <m/>
    <m/>
    <s v=""/>
  </r>
  <r>
    <n v="1623"/>
    <d v="2022-11-25T12:29:26"/>
    <d v="2022-11-25T12:30:19"/>
    <s v="anonymous"/>
    <m/>
    <x v="2"/>
    <x v="1"/>
    <s v="4 - Bom"/>
    <s v="4 - Bom"/>
    <s v="4 - Bom"/>
    <s v="3 - Regular"/>
    <s v="4 - Bom"/>
    <s v="4 - Bom"/>
    <x v="3"/>
    <m/>
    <m/>
    <s v=""/>
  </r>
  <r>
    <n v="1624"/>
    <d v="2022-11-25T12:29:17"/>
    <d v="2022-11-25T12:30:55"/>
    <s v="anonymous"/>
    <m/>
    <x v="2"/>
    <x v="1"/>
    <s v="4 - Bom"/>
    <s v="4 - Bom"/>
    <s v="5 - Excelente"/>
    <s v="3 - Regular"/>
    <s v="4 - Bom"/>
    <s v="4 - Bom"/>
    <x v="3"/>
    <m/>
    <m/>
    <s v=""/>
  </r>
  <r>
    <n v="1625"/>
    <d v="2022-11-25T12:31:12"/>
    <d v="2022-11-25T12:32:17"/>
    <s v="anonymous"/>
    <m/>
    <x v="2"/>
    <x v="1"/>
    <s v="5 - Excelente"/>
    <s v="0 - Não se aplica ou desconheço"/>
    <s v="5 - Excelente"/>
    <s v="5 - Excelente"/>
    <s v="5 - Excelente"/>
    <s v="0 - Não se aplica ou desconheço"/>
    <x v="1"/>
    <m/>
    <m/>
    <s v=""/>
  </r>
  <r>
    <n v="1626"/>
    <d v="2022-11-25T12:31:49"/>
    <d v="2022-11-25T12:32:18"/>
    <s v="anonymous"/>
    <m/>
    <x v="1"/>
    <x v="0"/>
    <s v="4 - Bom"/>
    <s v="4 - Bom"/>
    <s v="4 - Bom"/>
    <s v="4 - Bom"/>
    <s v="4 - Bom"/>
    <s v="4 - Bom"/>
    <x v="3"/>
    <m/>
    <m/>
    <s v=""/>
  </r>
  <r>
    <n v="1627"/>
    <d v="2022-11-25T12:30:22"/>
    <d v="2022-11-25T12:33:09"/>
    <s v="anonymous"/>
    <m/>
    <x v="3"/>
    <x v="0"/>
    <s v="1 - Péssimo"/>
    <s v="2 - Ruim"/>
    <s v="2 - Ruim"/>
    <s v="4 - Bom"/>
    <s v="4 - Bom"/>
    <s v="4 - Bom"/>
    <x v="2"/>
    <s v="não sabemos quem atende o chamado, apenas quando é concluído. O chamado mesmo quando ligamos não é atendido com urgência, mesmo se solicitado. "/>
    <s v="Atendimentos"/>
    <s v="Comentário  1627: _x000a_não sabemos quem atende o chamado, apenas quando é concluído. O chamado mesmo quando ligamos não é atendido com urgência, mesmo se solicitado. _x000a_* Nota Geral: 2 - Ruim | Perfil: Servidora ou servidor ocupante de cargo em comissão | Lotação: Primeiro Grau *"/>
  </r>
  <r>
    <n v="1628"/>
    <d v="2022-11-25T12:33:53"/>
    <d v="2022-11-25T12:35:32"/>
    <s v="anonymous"/>
    <m/>
    <x v="1"/>
    <x v="0"/>
    <s v="5 - Excelente"/>
    <s v="4 - Bom"/>
    <s v="5 - Excelente"/>
    <s v="4 - Bom"/>
    <s v="4 - Bom"/>
    <s v="4 - Bom"/>
    <x v="1"/>
    <m/>
    <m/>
    <s v=""/>
  </r>
  <r>
    <n v="1629"/>
    <d v="2022-11-25T12:36:18"/>
    <d v="2022-11-25T12:37:11"/>
    <s v="anonymous"/>
    <m/>
    <x v="3"/>
    <x v="0"/>
    <s v="4 - Bom"/>
    <s v="4 - Bom"/>
    <s v="5 - Excelente"/>
    <s v="4 - Bom"/>
    <s v="5 - Excelente"/>
    <s v="3 - Regular"/>
    <x v="3"/>
    <m/>
    <m/>
    <s v=""/>
  </r>
  <r>
    <n v="1630"/>
    <d v="2022-11-25T12:36:56"/>
    <d v="2022-11-25T12:39:50"/>
    <s v="anonymous"/>
    <m/>
    <x v="1"/>
    <x v="0"/>
    <s v="5 - Excelente"/>
    <s v="5 - Excelente"/>
    <s v="5 - Excelente"/>
    <s v="5 - Excelente"/>
    <s v="5 - Excelente"/>
    <s v="5 - Excelente"/>
    <x v="1"/>
    <m/>
    <m/>
    <s v=""/>
  </r>
  <r>
    <n v="1631"/>
    <d v="2022-11-25T12:38:50"/>
    <d v="2022-11-25T12:40:16"/>
    <s v="anonymous"/>
    <m/>
    <x v="1"/>
    <x v="0"/>
    <s v="4 - Bom"/>
    <s v="4 - Bom"/>
    <s v="4 - Bom"/>
    <s v="4 - Bom"/>
    <s v="5 - Excelente"/>
    <s v="4 - Bom"/>
    <x v="1"/>
    <m/>
    <m/>
    <s v=""/>
  </r>
  <r>
    <n v="1632"/>
    <d v="2022-11-25T12:38:47"/>
    <d v="2022-11-25T12:40:21"/>
    <s v="anonymous"/>
    <m/>
    <x v="1"/>
    <x v="0"/>
    <s v="4 - Bom"/>
    <s v="3 - Regular"/>
    <s v="4 - Bom"/>
    <s v="4 - Bom"/>
    <s v="4 - Bom"/>
    <s v="4 - Bom"/>
    <x v="3"/>
    <m/>
    <m/>
    <s v=""/>
  </r>
  <r>
    <n v="1633"/>
    <d v="2022-11-25T12:39:30"/>
    <d v="2022-11-25T12:40:25"/>
    <s v="anonymous"/>
    <m/>
    <x v="2"/>
    <x v="0"/>
    <s v="5 - Excelente"/>
    <s v="5 - Excelente"/>
    <s v="5 - Excelente"/>
    <s v="5 - Excelente"/>
    <s v="5 - Excelente"/>
    <s v="5 - Excelente"/>
    <x v="1"/>
    <s v="não tenho sugestões, pois o trabalho é excelente."/>
    <s v="Elogios"/>
    <s v="Comentário  1633: _x000a_não tenho sugestões, pois o trabalho é excelente._x000a_* Nota Geral: 5 - Excelente | Perfil: Estagiária ou estagiário | Lotação: Primeiro Grau *"/>
  </r>
  <r>
    <n v="1634"/>
    <d v="2022-11-25T12:40:10"/>
    <d v="2022-11-25T12:40:52"/>
    <s v="anonymous"/>
    <m/>
    <x v="2"/>
    <x v="1"/>
    <s v="5 - Excelente"/>
    <s v="5 - Excelente"/>
    <s v="5 - Excelente"/>
    <s v="5 - Excelente"/>
    <s v="5 - Excelente"/>
    <s v="5 - Excelente"/>
    <x v="1"/>
    <m/>
    <m/>
    <s v=""/>
  </r>
  <r>
    <n v="1635"/>
    <d v="2022-11-25T12:40:37"/>
    <d v="2022-11-25T12:41:14"/>
    <s v="anonymous"/>
    <m/>
    <x v="2"/>
    <x v="0"/>
    <s v="5 - Excelente"/>
    <s v="5 - Excelente"/>
    <s v="5 - Excelente"/>
    <s v="5 - Excelente"/>
    <s v="4 - Bom"/>
    <s v="5 - Excelente"/>
    <x v="1"/>
    <m/>
    <m/>
    <s v=""/>
  </r>
  <r>
    <n v="1636"/>
    <d v="2022-11-25T12:38:51"/>
    <d v="2022-11-25T12:41:35"/>
    <s v="anonymous"/>
    <m/>
    <x v="8"/>
    <x v="0"/>
    <s v="0 - Não se aplica ou desconheço"/>
    <s v="4 - Bom"/>
    <s v="4 - Bom"/>
    <s v="0 - Não se aplica ou desconheço"/>
    <s v="4 - Bom"/>
    <s v="0 - Não se aplica ou desconheço"/>
    <x v="3"/>
    <m/>
    <m/>
    <s v=""/>
  </r>
  <r>
    <n v="1637"/>
    <d v="2022-11-25T12:40:44"/>
    <d v="2022-11-25T12:41:44"/>
    <s v="anonymous"/>
    <m/>
    <x v="1"/>
    <x v="1"/>
    <s v="4 - Bom"/>
    <s v="4 - Bom"/>
    <s v="4 - Bom"/>
    <s v="4 - Bom"/>
    <s v="4 - Bom"/>
    <s v="4 - Bom"/>
    <x v="3"/>
    <m/>
    <m/>
    <s v=""/>
  </r>
  <r>
    <n v="1638"/>
    <d v="2022-11-25T12:40:45"/>
    <d v="2022-11-25T12:41:49"/>
    <s v="anonymous"/>
    <m/>
    <x v="2"/>
    <x v="0"/>
    <s v="3 - Regular"/>
    <s v="4 - Bom"/>
    <s v="2 - Ruim"/>
    <s v="2 - Ruim"/>
    <s v="4 - Bom"/>
    <s v="5 - Excelente"/>
    <x v="3"/>
    <m/>
    <m/>
    <s v=""/>
  </r>
  <r>
    <n v="1639"/>
    <d v="2022-11-25T12:38:34"/>
    <d v="2022-11-25T12:42:02"/>
    <s v="anonymous"/>
    <m/>
    <x v="7"/>
    <x v="0"/>
    <s v="4 - Bom"/>
    <s v="0 - Não se aplica ou desconheço"/>
    <s v="4 - Bom"/>
    <s v="5 - Excelente"/>
    <s v="5 - Excelente"/>
    <s v="4 - Bom"/>
    <x v="3"/>
    <m/>
    <m/>
    <s v=""/>
  </r>
  <r>
    <n v="1640"/>
    <d v="2022-11-25T12:33:22"/>
    <d v="2022-11-25T12:42:06"/>
    <s v="anonymous"/>
    <m/>
    <x v="1"/>
    <x v="0"/>
    <s v="1 - Péssimo"/>
    <s v="2 - Ruim"/>
    <s v="3 - Regular"/>
    <s v="3 - Regular"/>
    <s v="3 - Regular"/>
    <s v="3 - Regular"/>
    <x v="4"/>
    <s v="Acredito que desde que o sistema mudou para o SIGA piorou MUITO... Demora nos atendimentos, Muitas demandas devolvidas sem solução. _x000a__x000a_A Criação do balcão virtual para nós foi uma porcaria, pois as pessoas mais humildes usam somente o whatsapp. "/>
    <s v="Atendimentos | Sistemas"/>
    <s v="Comentário  1640: _x000a_Acredito que desde que o sistema mudou para o SIGA piorou MUITO... Demora nos atendimentos, Muitas demandas devolvidas sem solução. _x000a__x000a_A Criação do balcão virtual para nós foi uma porcaria, pois as pessoas mais humildes usam somente o whatsapp. _x000a_* Nota Geral: 1 - Péssimo | Perfil: Servidora concursada ou servidor concursado | Lotação: Primeiro Grau *"/>
  </r>
  <r>
    <n v="1641"/>
    <d v="2022-11-25T12:41:51"/>
    <d v="2022-11-25T12:42:17"/>
    <s v="anonymous"/>
    <m/>
    <x v="3"/>
    <x v="2"/>
    <s v="5 - Excelente"/>
    <s v="5 - Excelente"/>
    <s v="5 - Excelente"/>
    <s v="5 - Excelente"/>
    <s v="5 - Excelente"/>
    <s v="5 - Excelente"/>
    <x v="1"/>
    <m/>
    <m/>
    <s v=""/>
  </r>
  <r>
    <n v="1642"/>
    <d v="2022-11-25T12:36:02"/>
    <d v="2022-11-25T12:42:37"/>
    <s v="anonymous"/>
    <m/>
    <x v="2"/>
    <x v="1"/>
    <s v="4 - Bom"/>
    <s v="4 - Bom"/>
    <s v="4 - Bom"/>
    <s v="4 - Bom"/>
    <s v="5 - Excelente"/>
    <s v="5 - Excelente"/>
    <x v="1"/>
    <s v="os serviços realizados pelos profissionais são ótimos porém ao meu ver uma ou duas vezes por ano teria que haver uma manutenção preventiva dos equipamentos com a troca de periféricos  de alguns equipamentos ."/>
    <s v="Equipamentos"/>
    <s v="Comentário  1642: _x000a_os serviços realizados pelos profissionais são ótimos porém ao meu ver uma ou duas vezes por ano teria que haver uma manutenção preventiva dos equipamentos com a troca de periféricos  de alguns equipamentos ._x000a_* Nota Geral: 5 - Excelente | Perfil: Estagiária ou estagiário | Lotação: Secretaria *"/>
  </r>
  <r>
    <n v="1643"/>
    <d v="2022-11-25T12:40:42"/>
    <d v="2022-11-25T12:42:43"/>
    <s v="anonymous"/>
    <m/>
    <x v="3"/>
    <x v="0"/>
    <s v="5 - Excelente"/>
    <s v="4 - Bom"/>
    <s v="5 - Excelente"/>
    <s v="3 - Regular"/>
    <s v="5 - Excelente"/>
    <s v="5 - Excelente"/>
    <x v="1"/>
    <m/>
    <m/>
    <s v=""/>
  </r>
  <r>
    <n v="1644"/>
    <d v="2022-11-25T12:43:05"/>
    <d v="2022-11-25T12:45:15"/>
    <s v="anonymous"/>
    <m/>
    <x v="2"/>
    <x v="2"/>
    <s v="0 - Não se aplica ou desconheço"/>
    <s v="0 - Não se aplica ou desconheço"/>
    <s v="0 - Não se aplica ou desconheço"/>
    <s v="5 - Excelente"/>
    <s v="0 - Não se aplica ou desconheço"/>
    <s v="4 - Bom"/>
    <x v="3"/>
    <s v="Divulgação de todos os canais de atendimento."/>
    <s v="Atendimentos"/>
    <s v="Comentário  1644: _x000a_Divulgação de todos os canais de atendimento._x000a_* Nota Geral: 4 - Bom | Perfil: Estagiária ou estagiário | Lotação: Segundo Grau *"/>
  </r>
  <r>
    <n v="1645"/>
    <d v="2022-11-25T12:44:01"/>
    <d v="2022-11-25T12:45:16"/>
    <s v="anonymous"/>
    <m/>
    <x v="3"/>
    <x v="2"/>
    <s v="4 - Bom"/>
    <s v="4 - Bom"/>
    <s v="4 - Bom"/>
    <s v="4 - Bom"/>
    <s v="3 - Regular"/>
    <s v="4 - Bom"/>
    <x v="3"/>
    <m/>
    <m/>
    <s v=""/>
  </r>
  <r>
    <n v="1646"/>
    <d v="2022-11-25T12:45:03"/>
    <d v="2022-11-25T12:47:32"/>
    <s v="anonymous"/>
    <m/>
    <x v="13"/>
    <x v="1"/>
    <s v="5 - Excelente"/>
    <s v="4 - Bom"/>
    <s v="5 - Excelente"/>
    <s v="5 - Excelente"/>
    <s v="5 - Excelente"/>
    <s v="5 - Excelente"/>
    <x v="1"/>
    <s v="Nada a acrescentar."/>
    <m/>
    <s v="Comentário  1646: _x000a_Nada a acrescentar._x000a_* Nota Geral: 5 - Excelente | Perfil: PSS | Lotação: Secretaria *"/>
  </r>
  <r>
    <n v="1647"/>
    <d v="2022-11-25T12:46:37"/>
    <d v="2022-11-25T12:48:27"/>
    <s v="anonymous"/>
    <m/>
    <x v="3"/>
    <x v="0"/>
    <s v="4 - Bom"/>
    <s v="5 - Excelente"/>
    <s v="5 - Excelente"/>
    <s v="4 - Bom"/>
    <s v="4 - Bom"/>
    <s v="0 - Não se aplica ou desconheço"/>
    <x v="3"/>
    <m/>
    <m/>
    <s v=""/>
  </r>
  <r>
    <n v="1648"/>
    <d v="2022-11-25T12:39:27"/>
    <d v="2022-11-25T12:49:54"/>
    <s v="anonymous"/>
    <m/>
    <x v="2"/>
    <x v="0"/>
    <s v="5 - Excelente"/>
    <s v="5 - Excelente"/>
    <s v="5 - Excelente"/>
    <s v="5 - Excelente"/>
    <s v="5 - Excelente"/>
    <s v="5 - Excelente"/>
    <x v="1"/>
    <m/>
    <m/>
    <s v=""/>
  </r>
  <r>
    <n v="1649"/>
    <d v="2022-11-25T12:48:53"/>
    <d v="2022-11-25T12:50:30"/>
    <s v="anonymous"/>
    <m/>
    <x v="0"/>
    <x v="0"/>
    <s v="5 - Excelente"/>
    <s v="4 - Bom"/>
    <s v="5 - Excelente"/>
    <s v="5 - Excelente"/>
    <s v="4 - Bom"/>
    <s v="5 - Excelente"/>
    <x v="1"/>
    <m/>
    <m/>
    <s v=""/>
  </r>
  <r>
    <n v="1650"/>
    <d v="2022-11-25T12:50:21"/>
    <d v="2022-11-25T12:50:54"/>
    <s v="anonymous"/>
    <m/>
    <x v="3"/>
    <x v="2"/>
    <s v="4 - Bom"/>
    <s v="0 - Não se aplica ou desconheço"/>
    <s v="5 - Excelente"/>
    <s v="4 - Bom"/>
    <s v="4 - Bom"/>
    <s v="0 - Não se aplica ou desconheço"/>
    <x v="3"/>
    <m/>
    <m/>
    <s v=""/>
  </r>
  <r>
    <n v="1651"/>
    <d v="2022-11-25T12:42:54"/>
    <d v="2022-11-25T12:51:21"/>
    <s v="anonymous"/>
    <m/>
    <x v="1"/>
    <x v="0"/>
    <s v="5 - Excelente"/>
    <s v="5 - Excelente"/>
    <s v="4 - Bom"/>
    <s v="3 - Regular"/>
    <s v="5 - Excelente"/>
    <s v="4 - Bom"/>
    <x v="3"/>
    <s v="A internet no TJPR ruim, na verdade péssima._x000a_telefone fixo frequentemente não funciona. Já é a segunda comarca q trabalho e não é fato isolado. As pessoas ligam e não conseguem nos contatar. _x000a_Não temos wifi nos foruns, usamos nossos proprios celulares e rede de dados para qualquer uma das opções de segurança dos sistemas. _x000a__x000a_Esta semana ESTAMOS A SEMANA TODA SEM INTERNET NA COMARCA - USANDO A REDE DE DADOS POR TETHERING PARA TRABALHAR.  _x000a_Impossivel falar com as partes hoje sem usar rede whatsapp, e as equipes tecnicas, como eu, sempre usando meu celular e rede de dados por minha propria conta."/>
    <s v="Atendimentos | Infraestrutura"/>
    <s v="Comentário  1651: _x000a_A internet no TJPR ruim, na verdade péssima._x000a_telefone fixo frequentemente não funciona. Já é a segunda comarca q trabalho e não é fato isolado. As pessoas ligam e não conseguem nos contatar. _x000a_Não temos wifi nos foruns, usamos nossos proprios celulares e rede de dados para qualquer uma das opções de segurança dos sistemas. _x000a__x000a_Esta semana ESTAMOS A SEMANA TODA SEM INTERNET NA COMARCA - USANDO A REDE DE DADOS POR TETHERING PARA TRABALHAR.  _x000a_Impossivel falar com as partes hoje sem usar rede whatsapp, e as equipes tecnicas, como eu, sempre usando meu celular e rede de dados por minha propria conta._x000a_* Nota Geral: 4 - Bom | Perfil: Servidora concursada ou servidor concursado | Lotação: Primeiro Grau *"/>
  </r>
  <r>
    <n v="1652"/>
    <d v="2022-11-25T12:50:06"/>
    <d v="2022-11-25T12:51:38"/>
    <s v="anonymous"/>
    <m/>
    <x v="2"/>
    <x v="1"/>
    <s v="5 - Excelente"/>
    <s v="5 - Excelente"/>
    <s v="5 - Excelente"/>
    <s v="4 - Bom"/>
    <s v="5 - Excelente"/>
    <s v="5 - Excelente"/>
    <x v="1"/>
    <m/>
    <m/>
    <s v=""/>
  </r>
  <r>
    <n v="1653"/>
    <d v="2022-11-25T12:51:04"/>
    <d v="2022-11-25T12:52:37"/>
    <s v="anonymous"/>
    <m/>
    <x v="3"/>
    <x v="2"/>
    <s v="5 - Excelente"/>
    <s v="4 - Bom"/>
    <s v="5 - Excelente"/>
    <s v="5 - Excelente"/>
    <s v="5 - Excelente"/>
    <s v="4 - Bom"/>
    <x v="1"/>
    <m/>
    <m/>
    <s v=""/>
  </r>
  <r>
    <n v="1654"/>
    <d v="2022-11-25T12:52:23"/>
    <d v="2022-11-25T12:53:12"/>
    <s v="anonymous"/>
    <m/>
    <x v="2"/>
    <x v="1"/>
    <s v="5 - Excelente"/>
    <s v="5 - Excelente"/>
    <s v="5 - Excelente"/>
    <s v="5 - Excelente"/>
    <s v="5 - Excelente"/>
    <s v="5 - Excelente"/>
    <x v="1"/>
    <m/>
    <m/>
    <s v=""/>
  </r>
  <r>
    <n v="1655"/>
    <d v="2022-11-25T12:49:58"/>
    <d v="2022-11-25T12:53:27"/>
    <s v="anonymous"/>
    <m/>
    <x v="2"/>
    <x v="0"/>
    <s v="5 - Excelente"/>
    <s v="5 - Excelente"/>
    <s v="5 - Excelente"/>
    <s v="5 - Excelente"/>
    <s v="5 - Excelente"/>
    <s v="5 - Excelente"/>
    <x v="1"/>
    <m/>
    <m/>
    <s v=""/>
  </r>
  <r>
    <n v="1656"/>
    <d v="2022-11-25T12:53:19"/>
    <d v="2022-11-25T12:54:26"/>
    <s v="anonymous"/>
    <m/>
    <x v="2"/>
    <x v="1"/>
    <s v="3 - Regular"/>
    <s v="4 - Bom"/>
    <s v="2 - Ruim"/>
    <s v="1 - Péssimo"/>
    <s v="3 - Regular"/>
    <s v="4 - Bom"/>
    <x v="0"/>
    <m/>
    <m/>
    <s v=""/>
  </r>
  <r>
    <n v="1657"/>
    <d v="2022-11-25T12:55:33"/>
    <d v="2022-11-25T12:56:11"/>
    <s v="anonymous"/>
    <m/>
    <x v="2"/>
    <x v="2"/>
    <s v="5 - Excelente"/>
    <s v="5 - Excelente"/>
    <s v="5 - Excelente"/>
    <s v="5 - Excelente"/>
    <s v="5 - Excelente"/>
    <s v="5 - Excelente"/>
    <x v="1"/>
    <m/>
    <m/>
    <s v=""/>
  </r>
  <r>
    <n v="1658"/>
    <d v="2022-11-25T12:57:34"/>
    <d v="2022-11-25T12:59:25"/>
    <s v="anonymous"/>
    <m/>
    <x v="1"/>
    <x v="0"/>
    <s v="4 - Bom"/>
    <s v="4 - Bom"/>
    <s v="5 - Excelente"/>
    <s v="0 - Não se aplica ou desconheço"/>
    <s v="4 - Bom"/>
    <s v="4 - Bom"/>
    <x v="1"/>
    <m/>
    <m/>
    <s v=""/>
  </r>
  <r>
    <n v="1659"/>
    <d v="2022-11-25T12:57:10"/>
    <d v="2022-11-25T12:59:31"/>
    <s v="anonymous"/>
    <m/>
    <x v="7"/>
    <x v="0"/>
    <s v="5 - Excelente"/>
    <s v="5 - Excelente"/>
    <s v="5 - Excelente"/>
    <s v="5 - Excelente"/>
    <s v="5 - Excelente"/>
    <s v="5 - Excelente"/>
    <x v="1"/>
    <m/>
    <m/>
    <s v=""/>
  </r>
  <r>
    <n v="1660"/>
    <d v="2022-11-25T12:59:17"/>
    <d v="2022-11-25T13:00:08"/>
    <s v="anonymous"/>
    <m/>
    <x v="2"/>
    <x v="2"/>
    <s v="4 - Bom"/>
    <s v="4 - Bom"/>
    <s v="4 - Bom"/>
    <s v="4 - Bom"/>
    <s v="4 - Bom"/>
    <s v="4 - Bom"/>
    <x v="3"/>
    <m/>
    <m/>
    <s v=""/>
  </r>
  <r>
    <n v="1661"/>
    <d v="2022-11-25T12:39:49"/>
    <d v="2022-11-25T13:00:30"/>
    <s v="anonymous"/>
    <m/>
    <x v="2"/>
    <x v="0"/>
    <s v="4 - Bom"/>
    <s v="4 - Bom"/>
    <s v="4 - Bom"/>
    <s v="5 - Excelente"/>
    <s v="5 - Excelente"/>
    <s v="4 - Bom"/>
    <x v="3"/>
    <m/>
    <m/>
    <s v=""/>
  </r>
  <r>
    <n v="1662"/>
    <d v="2022-11-25T12:59:01"/>
    <d v="2022-11-25T13:00:39"/>
    <s v="anonymous"/>
    <m/>
    <x v="3"/>
    <x v="0"/>
    <s v="4 - Bom"/>
    <s v="3 - Regular"/>
    <s v="5 - Excelente"/>
    <s v="5 - Excelente"/>
    <s v="4 - Bom"/>
    <s v="3 - Regular"/>
    <x v="3"/>
    <m/>
    <m/>
    <s v=""/>
  </r>
  <r>
    <n v="1663"/>
    <d v="2022-11-25T13:01:58"/>
    <d v="2022-11-25T13:02:27"/>
    <s v="anonymous"/>
    <m/>
    <x v="2"/>
    <x v="0"/>
    <s v="4 - Bom"/>
    <s v="4 - Bom"/>
    <s v="4 - Bom"/>
    <s v="4 - Bom"/>
    <s v="4 - Bom"/>
    <s v="4 - Bom"/>
    <x v="3"/>
    <m/>
    <m/>
    <s v=""/>
  </r>
  <r>
    <n v="1664"/>
    <d v="2022-11-25T13:02:34"/>
    <d v="2022-11-25T13:03:20"/>
    <s v="anonymous"/>
    <m/>
    <x v="3"/>
    <x v="0"/>
    <s v="5 - Excelente"/>
    <s v="4 - Bom"/>
    <s v="4 - Bom"/>
    <s v="4 - Bom"/>
    <s v="5 - Excelente"/>
    <s v="4 - Bom"/>
    <x v="3"/>
    <m/>
    <m/>
    <s v=""/>
  </r>
  <r>
    <n v="1665"/>
    <d v="2022-11-25T13:03:18"/>
    <d v="2022-11-25T13:05:10"/>
    <s v="anonymous"/>
    <m/>
    <x v="2"/>
    <x v="1"/>
    <s v="4 - Bom"/>
    <s v="4 - Bom"/>
    <s v="4 - Bom"/>
    <s v="4 - Bom"/>
    <s v="3 - Regular"/>
    <s v="4 - Bom"/>
    <x v="3"/>
    <m/>
    <m/>
    <s v=""/>
  </r>
  <r>
    <n v="1666"/>
    <d v="2022-11-25T13:04:34"/>
    <d v="2022-11-25T13:06:00"/>
    <s v="anonymous"/>
    <m/>
    <x v="2"/>
    <x v="1"/>
    <s v="4 - Bom"/>
    <s v="3 - Regular"/>
    <s v="3 - Regular"/>
    <s v="3 - Regular"/>
    <s v="3 - Regular"/>
    <s v="4 - Bom"/>
    <x v="0"/>
    <m/>
    <m/>
    <s v=""/>
  </r>
  <r>
    <n v="1667"/>
    <d v="2022-11-25T13:08:54"/>
    <d v="2022-11-25T13:09:27"/>
    <s v="anonymous"/>
    <m/>
    <x v="2"/>
    <x v="0"/>
    <s v="5 - Excelente"/>
    <s v="5 - Excelente"/>
    <s v="5 - Excelente"/>
    <s v="5 - Excelente"/>
    <s v="5 - Excelente"/>
    <s v="4 - Bom"/>
    <x v="1"/>
    <m/>
    <m/>
    <s v=""/>
  </r>
  <r>
    <n v="1668"/>
    <d v="2022-11-25T13:10:14"/>
    <d v="2022-11-25T13:10:56"/>
    <s v="anonymous"/>
    <m/>
    <x v="2"/>
    <x v="2"/>
    <s v="4 - Bom"/>
    <s v="4 - Bom"/>
    <s v="3 - Regular"/>
    <s v="4 - Bom"/>
    <s v="4 - Bom"/>
    <s v="4 - Bom"/>
    <x v="0"/>
    <s v="-"/>
    <m/>
    <s v="Comentário  1668: _x000a_-_x000a_* Nota Geral: 3 - Regular | Perfil: Estagiária ou estagiário | Lotação: Segundo Grau *"/>
  </r>
  <r>
    <n v="1669"/>
    <d v="2022-11-25T13:10:57"/>
    <d v="2022-11-25T13:11:52"/>
    <s v="anonymous"/>
    <m/>
    <x v="2"/>
    <x v="2"/>
    <s v="4 - Bom"/>
    <s v="3 - Regular"/>
    <s v="4 - Bom"/>
    <s v="4 - Bom"/>
    <s v="4 - Bom"/>
    <s v="4 - Bom"/>
    <x v="3"/>
    <m/>
    <m/>
    <s v=""/>
  </r>
  <r>
    <n v="1670"/>
    <d v="2022-11-25T13:11:42"/>
    <d v="2022-11-25T13:12:45"/>
    <s v="anonymous"/>
    <m/>
    <x v="2"/>
    <x v="0"/>
    <s v="3 - Regular"/>
    <s v="4 - Bom"/>
    <s v="4 - Bom"/>
    <s v="5 - Excelente"/>
    <s v="5 - Excelente"/>
    <s v="4 - Bom"/>
    <x v="3"/>
    <m/>
    <m/>
    <s v=""/>
  </r>
  <r>
    <n v="1671"/>
    <d v="2022-11-25T13:14:10"/>
    <d v="2022-11-25T13:15:35"/>
    <s v="anonymous"/>
    <m/>
    <x v="2"/>
    <x v="2"/>
    <s v="4 - Bom"/>
    <s v="0 - Não se aplica ou desconheço"/>
    <s v="4 - Bom"/>
    <s v="4 - Bom"/>
    <s v="4 - Bom"/>
    <s v="4 - Bom"/>
    <x v="3"/>
    <m/>
    <m/>
    <s v=""/>
  </r>
  <r>
    <n v="1672"/>
    <d v="2022-11-25T13:16:15"/>
    <d v="2022-11-25T13:16:51"/>
    <s v="anonymous"/>
    <m/>
    <x v="3"/>
    <x v="0"/>
    <s v="4 - Bom"/>
    <s v="4 - Bom"/>
    <s v="4 - Bom"/>
    <s v="4 - Bom"/>
    <s v="4 - Bom"/>
    <s v="4 - Bom"/>
    <x v="3"/>
    <m/>
    <m/>
    <s v=""/>
  </r>
  <r>
    <n v="1673"/>
    <d v="2022-11-25T13:15:52"/>
    <d v="2022-11-25T13:16:56"/>
    <s v="anonymous"/>
    <m/>
    <x v="8"/>
    <x v="0"/>
    <s v="4 - Bom"/>
    <s v="4 - Bom"/>
    <s v="3 - Regular"/>
    <s v="4 - Bom"/>
    <s v="4 - Bom"/>
    <s v="4 - Bom"/>
    <x v="3"/>
    <m/>
    <m/>
    <s v=""/>
  </r>
  <r>
    <n v="1674"/>
    <d v="2022-11-25T13:14:19"/>
    <d v="2022-11-25T13:17:07"/>
    <s v="anonymous"/>
    <m/>
    <x v="0"/>
    <x v="0"/>
    <s v="5 - Excelente"/>
    <s v="5 - Excelente"/>
    <s v="5 - Excelente"/>
    <s v="5 - Excelente"/>
    <s v="5 - Excelente"/>
    <s v="5 - Excelente"/>
    <x v="1"/>
    <m/>
    <m/>
    <s v=""/>
  </r>
  <r>
    <n v="1675"/>
    <d v="2022-11-25T13:13:30"/>
    <d v="2022-11-25T13:18:53"/>
    <s v="anonymous"/>
    <m/>
    <x v="1"/>
    <x v="0"/>
    <s v="4 - Bom"/>
    <s v="4 - Bom"/>
    <s v="3 - Regular"/>
    <s v="5 - Excelente"/>
    <s v="5 - Excelente"/>
    <s v="5 - Excelente"/>
    <x v="1"/>
    <s v="em relação às soluções digitais: _x000a_o balcão virtual ainda acho pouco intuitivo para o usuário externo, e ter que ingressar na reunião depois de pedir o atendimento implica em muitos não ingressarem e não conseguirem atendimento, acredito que o balcão deveria ter menos etapas para o cidadão chegar ao atendimento. _x000a__x000a_O teams para reuniões internas é muito bom, mas para audiências ainda não se mostra a melhor solução. A limitação de uso a quem cria a sala é contraproducente dentro de uma unidade, em que a pessoa que cria o link não é a mesma que faz a reunião. _x000a__x000a_Peço encarecidamente que o Tribunal considere a possibilidade de voltar a usar o cisco para audiências que se mostrava uma ferramenta mais adequada e com melhores recursos para audiências."/>
    <s v="Atendimentos | Infraestrutura"/>
    <s v="Comentário  1675: _x000a_em relação às soluções digitais: _x000a_o balcão virtual ainda acho pouco intuitivo para o usuário externo, e ter que ingressar na reunião depois de pedir o atendimento implica em muitos não ingressarem e não conseguirem atendimento, acredito que o balcão deveria ter menos etapas para o cidadão chegar ao atendimento. _x000a__x000a_O teams para reuniões internas é muito bom, mas para audiências ainda não se mostra a melhor solução. A limitação de uso a quem cria a sala é contraproducente dentro de uma unidade, em que a pessoa que cria o link não é a mesma que faz a reunião. _x000a__x000a_Peço encarecidamente que o Tribunal considere a possibilidade de voltar a usar o cisco para audiências que se mostrava uma ferramenta mais adequada e com melhores recursos para audiências._x000a_* Nota Geral: 5 - Excelente | Perfil: Servidora concursada ou servidor concursado | Lotação: Primeiro Grau *"/>
  </r>
  <r>
    <n v="1676"/>
    <d v="2022-11-25T13:17:47"/>
    <d v="2022-11-25T13:20:32"/>
    <s v="anonymous"/>
    <m/>
    <x v="1"/>
    <x v="0"/>
    <s v="5 - Excelente"/>
    <s v="4 - Bom"/>
    <s v="4 - Bom"/>
    <s v="5 - Excelente"/>
    <s v="4 - Bom"/>
    <s v="4 - Bom"/>
    <x v="1"/>
    <m/>
    <m/>
    <s v=""/>
  </r>
  <r>
    <n v="1677"/>
    <d v="2022-11-25T13:20:34"/>
    <d v="2022-11-25T13:21:24"/>
    <s v="anonymous"/>
    <m/>
    <x v="8"/>
    <x v="0"/>
    <s v="5 - Excelente"/>
    <s v="5 - Excelente"/>
    <s v="5 - Excelente"/>
    <s v="5 - Excelente"/>
    <s v="5 - Excelente"/>
    <s v="5 - Excelente"/>
    <x v="1"/>
    <m/>
    <m/>
    <s v=""/>
  </r>
  <r>
    <n v="1678"/>
    <d v="2022-11-25T13:04:52"/>
    <d v="2022-11-25T13:21:35"/>
    <s v="anonymous"/>
    <m/>
    <x v="2"/>
    <x v="1"/>
    <s v="3 - Regular"/>
    <s v="3 - Regular"/>
    <s v="5 - Excelente"/>
    <s v="4 - Bom"/>
    <s v="4 - Bom"/>
    <s v="4 - Bom"/>
    <x v="3"/>
    <s v="no geral o serviço é prestado de forma satisfatória, único ponto negativo é a questão de comunicação, quando existem erros nas plataformas e aplicativos, as orientações/informações chegam atrasadas, dependendo da falha pode gerar stress no ambiente de trabalho. Portanto, seria necessário comunicar com mais agilidade as falhas que eventualmente acontecem nos softwares."/>
    <s v="Atendimentos"/>
    <s v="Comentário  1678: _x000a_no geral o serviço é prestado de forma satisfatória, único ponto negativo é a questão de comunicação, quando existem erros nas plataformas e aplicativos, as orientações/informações chegam atrasadas, dependendo da falha pode gerar stress no ambiente de trabalho. Portanto, seria necessário comunicar com mais agilidade as falhas que eventualmente acontecem nos softwares._x000a_* Nota Geral: 4 - Bom | Perfil: Estagiária ou estagiário | Lotação: Secretaria *"/>
  </r>
  <r>
    <n v="1679"/>
    <d v="2022-11-25T13:21:28"/>
    <d v="2022-11-25T13:22:30"/>
    <s v="anonymous"/>
    <m/>
    <x v="2"/>
    <x v="0"/>
    <s v="5 - Excelente"/>
    <s v="5 - Excelente"/>
    <s v="5 - Excelente"/>
    <s v="4 - Bom"/>
    <s v="3 - Regular"/>
    <s v="5 - Excelente"/>
    <x v="1"/>
    <m/>
    <m/>
    <s v=""/>
  </r>
  <r>
    <n v="1680"/>
    <d v="2022-11-25T13:26:07"/>
    <d v="2022-11-25T13:26:31"/>
    <s v="anonymous"/>
    <m/>
    <x v="3"/>
    <x v="2"/>
    <s v="4 - Bom"/>
    <s v="4 - Bom"/>
    <s v="4 - Bom"/>
    <s v="4 - Bom"/>
    <s v="4 - Bom"/>
    <s v="4 - Bom"/>
    <x v="3"/>
    <m/>
    <m/>
    <s v=""/>
  </r>
  <r>
    <n v="1681"/>
    <d v="2022-11-25T13:28:35"/>
    <d v="2022-11-25T13:29:07"/>
    <s v="anonymous"/>
    <m/>
    <x v="2"/>
    <x v="1"/>
    <s v="4 - Bom"/>
    <s v="4 - Bom"/>
    <s v="4 - Bom"/>
    <s v="4 - Bom"/>
    <s v="4 - Bom"/>
    <s v="4 - Bom"/>
    <x v="3"/>
    <m/>
    <m/>
    <s v=""/>
  </r>
  <r>
    <n v="1682"/>
    <d v="2022-11-25T13:28:40"/>
    <d v="2022-11-25T13:29:27"/>
    <s v="anonymous"/>
    <m/>
    <x v="1"/>
    <x v="0"/>
    <s v="5 - Excelente"/>
    <s v="5 - Excelente"/>
    <s v="5 - Excelente"/>
    <s v="4 - Bom"/>
    <s v="5 - Excelente"/>
    <s v="5 - Excelente"/>
    <x v="1"/>
    <m/>
    <m/>
    <s v=""/>
  </r>
  <r>
    <n v="1683"/>
    <d v="2022-11-25T13:29:17"/>
    <d v="2022-11-25T13:30:12"/>
    <s v="anonymous"/>
    <m/>
    <x v="2"/>
    <x v="0"/>
    <s v="4 - Bom"/>
    <s v="4 - Bom"/>
    <s v="3 - Regular"/>
    <s v="3 - Regular"/>
    <s v="4 - Bom"/>
    <s v="3 - Regular"/>
    <x v="0"/>
    <m/>
    <m/>
    <s v=""/>
  </r>
  <r>
    <n v="1684"/>
    <d v="2022-11-25T13:29:19"/>
    <d v="2022-11-25T13:30:17"/>
    <s v="anonymous"/>
    <m/>
    <x v="2"/>
    <x v="0"/>
    <s v="5 - Excelente"/>
    <s v="5 - Excelente"/>
    <s v="5 - Excelente"/>
    <s v="5 - Excelente"/>
    <s v="2 - Ruim"/>
    <s v="5 - Excelente"/>
    <x v="1"/>
    <m/>
    <m/>
    <s v=""/>
  </r>
  <r>
    <n v="1685"/>
    <d v="2022-11-25T13:28:59"/>
    <d v="2022-11-25T13:30:59"/>
    <s v="anonymous"/>
    <m/>
    <x v="0"/>
    <x v="2"/>
    <s v="4 - Bom"/>
    <s v="0 - Não se aplica ou desconheço"/>
    <s v="5 - Excelente"/>
    <s v="5 - Excelente"/>
    <s v="5 - Excelente"/>
    <s v="5 - Excelente"/>
    <x v="1"/>
    <m/>
    <m/>
    <s v=""/>
  </r>
  <r>
    <n v="1686"/>
    <d v="2022-11-25T13:28:24"/>
    <d v="2022-11-25T13:33:59"/>
    <s v="anonymous"/>
    <m/>
    <x v="2"/>
    <x v="1"/>
    <s v="4 - Bom"/>
    <s v="3 - Regular"/>
    <s v="5 - Excelente"/>
    <s v="5 - Excelente"/>
    <s v="3 - Regular"/>
    <s v="5 - Excelente"/>
    <x v="3"/>
    <m/>
    <m/>
    <s v=""/>
  </r>
  <r>
    <n v="1687"/>
    <d v="2022-11-25T13:29:52"/>
    <d v="2022-11-25T13:36:06"/>
    <s v="anonymous"/>
    <m/>
    <x v="2"/>
    <x v="2"/>
    <s v="4 - Bom"/>
    <s v="0 - Não se aplica ou desconheço"/>
    <s v="4 - Bom"/>
    <s v="4 - Bom"/>
    <s v="4 - Bom"/>
    <s v="4 - Bom"/>
    <x v="3"/>
    <s v="A sugestão está na melhoria da internet, muitas vezes ocorre do Teams não carregar por horas. Além disso, melhorar também o período de atualização do site, quando atualizamos alguma informação em um texto já publicado a correção na internet/intranet demora muito para ser feita a mudança. Obrigada!"/>
    <s v="Infraestrutura | Sistemas"/>
    <s v="Comentário  1687: _x000a_A sugestão está na melhoria da internet, muitas vezes ocorre do Teams não carregar por horas. Além disso, melhorar também o período de atualização do site, quando atualizamos alguma informação em um texto já publicado a correção na internet/intranet demora muito para ser feita a mudança. Obrigada!_x000a_* Nota Geral: 4 - Bom | Perfil: Estagiária ou estagiário | Lotação: Segundo Grau *"/>
  </r>
  <r>
    <n v="1688"/>
    <d v="2022-11-25T13:37:04"/>
    <d v="2022-11-25T13:39:26"/>
    <s v="anonymous"/>
    <m/>
    <x v="2"/>
    <x v="1"/>
    <s v="4 - Bom"/>
    <s v="4 - Bom"/>
    <s v="4 - Bom"/>
    <s v="3 - Regular"/>
    <s v="4 - Bom"/>
    <s v="4 - Bom"/>
    <x v="3"/>
    <m/>
    <m/>
    <s v=""/>
  </r>
  <r>
    <n v="1689"/>
    <d v="2022-11-25T13:39:01"/>
    <d v="2022-11-25T13:40:44"/>
    <s v="anonymous"/>
    <m/>
    <x v="2"/>
    <x v="1"/>
    <s v="5 - Excelente"/>
    <s v="5 - Excelente"/>
    <s v="5 - Excelente"/>
    <s v="4 - Bom"/>
    <s v="5 - Excelente"/>
    <s v="5 - Excelente"/>
    <x v="1"/>
    <m/>
    <m/>
    <s v=""/>
  </r>
  <r>
    <n v="1690"/>
    <d v="2022-11-25T13:40:04"/>
    <d v="2022-11-25T13:41:15"/>
    <s v="anonymous"/>
    <m/>
    <x v="1"/>
    <x v="0"/>
    <s v="3 - Regular"/>
    <s v="4 - Bom"/>
    <s v="4 - Bom"/>
    <s v="4 - Bom"/>
    <s v="4 - Bom"/>
    <s v="4 - Bom"/>
    <x v="3"/>
    <m/>
    <m/>
    <s v=""/>
  </r>
  <r>
    <n v="1691"/>
    <d v="2022-11-25T13:39:39"/>
    <d v="2022-11-25T13:41:40"/>
    <s v="anonymous"/>
    <m/>
    <x v="3"/>
    <x v="0"/>
    <s v="5 - Excelente"/>
    <s v="5 - Excelente"/>
    <s v="5 - Excelente"/>
    <s v="5 - Excelente"/>
    <s v="4 - Bom"/>
    <s v="0 - Não se aplica ou desconheço"/>
    <x v="3"/>
    <m/>
    <m/>
    <s v=""/>
  </r>
  <r>
    <n v="1692"/>
    <d v="2022-11-25T13:43:08"/>
    <d v="2022-11-25T13:44:34"/>
    <s v="anonymous"/>
    <m/>
    <x v="2"/>
    <x v="2"/>
    <s v="4 - Bom"/>
    <s v="4 - Bom"/>
    <s v="0 - Não se aplica ou desconheço"/>
    <s v="3 - Regular"/>
    <s v="3 - Regular"/>
    <s v="4 - Bom"/>
    <x v="3"/>
    <m/>
    <m/>
    <s v=""/>
  </r>
  <r>
    <n v="1693"/>
    <d v="2022-11-25T13:43:10"/>
    <d v="2022-11-25T13:44:59"/>
    <s v="anonymous"/>
    <m/>
    <x v="2"/>
    <x v="1"/>
    <s v="4 - Bom"/>
    <s v="3 - Regular"/>
    <s v="5 - Excelente"/>
    <s v="5 - Excelente"/>
    <s v="5 - Excelente"/>
    <s v="4 - Bom"/>
    <x v="3"/>
    <m/>
    <m/>
    <s v=""/>
  </r>
  <r>
    <n v="1694"/>
    <d v="2022-11-25T13:41:54"/>
    <d v="2022-11-25T13:45:17"/>
    <s v="anonymous"/>
    <m/>
    <x v="1"/>
    <x v="0"/>
    <s v="4 - Bom"/>
    <s v="0 - Não se aplica ou desconheço"/>
    <s v="4 - Bom"/>
    <s v="4 - Bom"/>
    <s v="4 - Bom"/>
    <s v="0 - Não se aplica ou desconheço"/>
    <x v="3"/>
    <m/>
    <m/>
    <s v=""/>
  </r>
  <r>
    <n v="1695"/>
    <d v="2022-11-25T13:38:33"/>
    <d v="2022-11-25T13:47:04"/>
    <s v="anonymous"/>
    <m/>
    <x v="3"/>
    <x v="0"/>
    <s v="5 - Excelente"/>
    <s v="5 - Excelente"/>
    <s v="5 - Excelente"/>
    <s v="5 - Excelente"/>
    <s v="4 - Bom"/>
    <s v="0 - Não se aplica ou desconheço"/>
    <x v="1"/>
    <m/>
    <m/>
    <s v=""/>
  </r>
  <r>
    <n v="1696"/>
    <d v="2022-11-25T13:47:07"/>
    <d v="2022-11-25T13:48:26"/>
    <s v="anonymous"/>
    <m/>
    <x v="1"/>
    <x v="0"/>
    <s v="5 - Excelente"/>
    <s v="5 - Excelente"/>
    <s v="5 - Excelente"/>
    <s v="4 - Bom"/>
    <s v="5 - Excelente"/>
    <s v="5 - Excelente"/>
    <x v="1"/>
    <m/>
    <m/>
    <s v=""/>
  </r>
  <r>
    <n v="1697"/>
    <d v="2022-11-25T13:46:17"/>
    <d v="2022-11-25T13:48:47"/>
    <s v="anonymous"/>
    <m/>
    <x v="1"/>
    <x v="0"/>
    <s v="5 - Excelente"/>
    <s v="4 - Bom"/>
    <s v="5 - Excelente"/>
    <s v="4 - Bom"/>
    <s v="5 - Excelente"/>
    <s v="5 - Excelente"/>
    <x v="1"/>
    <s v="a solicitação de serviços pelo SIGA é um pouco difícil, principalmente para explicar o problema .. Deveria ter mais atendimento remoto ou permitir atendimento com áudio."/>
    <s v="Atendimentos"/>
    <s v="Comentário  1697: _x000a_a solicitação de serviços pelo SIGA é um pouco difícil, principalmente para explicar o problema .. Deveria ter mais atendimento remoto ou permitir atendimento com áudio._x000a_* Nota Geral: 5 - Excelente | Perfil: Servidora concursada ou servidor concursado | Lotação: Primeiro Grau *"/>
  </r>
  <r>
    <n v="1698"/>
    <d v="2022-11-25T13:47:55"/>
    <d v="2022-11-25T13:49:17"/>
    <s v="anonymous"/>
    <m/>
    <x v="1"/>
    <x v="0"/>
    <s v="4 - Bom"/>
    <s v="4 - Bom"/>
    <s v="4 - Bom"/>
    <s v="4 - Bom"/>
    <s v="4 - Bom"/>
    <s v="3 - Regular"/>
    <x v="3"/>
    <m/>
    <m/>
    <s v=""/>
  </r>
  <r>
    <n v="1699"/>
    <d v="2022-11-25T13:48:36"/>
    <d v="2022-11-25T13:49:37"/>
    <s v="anonymous"/>
    <m/>
    <x v="3"/>
    <x v="0"/>
    <s v="5 - Excelente"/>
    <s v="5 - Excelente"/>
    <s v="5 - Excelente"/>
    <s v="4 - Bom"/>
    <s v="5 - Excelente"/>
    <s v="5 - Excelente"/>
    <x v="1"/>
    <m/>
    <m/>
    <s v=""/>
  </r>
  <r>
    <n v="1700"/>
    <d v="2022-11-25T13:45:21"/>
    <d v="2022-11-25T13:51:27"/>
    <s v="anonymous"/>
    <m/>
    <x v="1"/>
    <x v="0"/>
    <s v="4 - Bom"/>
    <s v="4 - Bom"/>
    <s v="0 - Não se aplica ou desconheço"/>
    <s v="2 - Ruim"/>
    <s v="4 - Bom"/>
    <s v="4 - Bom"/>
    <x v="3"/>
    <m/>
    <m/>
    <s v=""/>
  </r>
  <r>
    <n v="1701"/>
    <d v="2022-11-25T13:54:00"/>
    <d v="2022-11-25T13:55:20"/>
    <s v="anonymous"/>
    <m/>
    <x v="3"/>
    <x v="0"/>
    <s v="5 - Excelente"/>
    <s v="5 - Excelente"/>
    <s v="5 - Excelente"/>
    <s v="5 - Excelente"/>
    <s v="5 - Excelente"/>
    <s v="5 - Excelente"/>
    <x v="1"/>
    <m/>
    <m/>
    <s v=""/>
  </r>
  <r>
    <n v="1702"/>
    <d v="2022-11-25T13:54:34"/>
    <d v="2022-11-25T13:56:34"/>
    <s v="anonymous"/>
    <m/>
    <x v="2"/>
    <x v="0"/>
    <s v="4 - Bom"/>
    <s v="4 - Bom"/>
    <s v="4 - Bom"/>
    <s v="3 - Regular"/>
    <s v="3 - Regular"/>
    <s v="4 - Bom"/>
    <x v="3"/>
    <m/>
    <m/>
    <s v=""/>
  </r>
  <r>
    <n v="1703"/>
    <d v="2022-11-25T13:56:11"/>
    <d v="2022-11-25T13:57:19"/>
    <s v="anonymous"/>
    <m/>
    <x v="2"/>
    <x v="0"/>
    <s v="5 - Excelente"/>
    <s v="5 - Excelente"/>
    <s v="5 - Excelente"/>
    <s v="5 - Excelente"/>
    <s v="5 - Excelente"/>
    <s v="5 - Excelente"/>
    <x v="1"/>
    <m/>
    <m/>
    <s v=""/>
  </r>
  <r>
    <n v="1704"/>
    <d v="2022-11-25T13:57:12"/>
    <d v="2022-11-25T13:57:59"/>
    <s v="anonymous"/>
    <m/>
    <x v="14"/>
    <x v="2"/>
    <s v="5 - Excelente"/>
    <s v="5 - Excelente"/>
    <s v="5 - Excelente"/>
    <s v="5 - Excelente"/>
    <s v="5 - Excelente"/>
    <s v="5 - Excelente"/>
    <x v="1"/>
    <m/>
    <m/>
    <s v=""/>
  </r>
  <r>
    <n v="1705"/>
    <d v="2022-11-25T13:56:57"/>
    <d v="2022-11-25T14:00:06"/>
    <s v="anonymous"/>
    <m/>
    <x v="2"/>
    <x v="2"/>
    <s v="5 - Excelente"/>
    <s v="5 - Excelente"/>
    <s v="5 - Excelente"/>
    <s v="5 - Excelente"/>
    <s v="5 - Excelente"/>
    <s v="5 - Excelente"/>
    <x v="1"/>
    <m/>
    <m/>
    <s v=""/>
  </r>
  <r>
    <n v="1706"/>
    <d v="2022-11-25T14:03:35"/>
    <d v="2022-11-25T14:05:04"/>
    <s v="anonymous"/>
    <m/>
    <x v="1"/>
    <x v="1"/>
    <s v="4 - Bom"/>
    <s v="3 - Regular"/>
    <s v="4 - Bom"/>
    <s v="4 - Bom"/>
    <s v="4 - Bom"/>
    <s v="5 - Excelente"/>
    <x v="3"/>
    <m/>
    <m/>
    <s v=""/>
  </r>
  <r>
    <n v="1707"/>
    <d v="2022-11-25T14:06:43"/>
    <d v="2022-11-25T14:08:40"/>
    <s v="anonymous"/>
    <m/>
    <x v="2"/>
    <x v="0"/>
    <s v="5 - Excelente"/>
    <s v="5 - Excelente"/>
    <s v="5 - Excelente"/>
    <s v="5 - Excelente"/>
    <s v="5 - Excelente"/>
    <s v="5 - Excelente"/>
    <x v="1"/>
    <m/>
    <m/>
    <s v=""/>
  </r>
  <r>
    <n v="1708"/>
    <d v="2022-11-25T14:10:14"/>
    <d v="2022-11-25T14:11:03"/>
    <s v="anonymous"/>
    <m/>
    <x v="1"/>
    <x v="0"/>
    <s v="5 - Excelente"/>
    <s v="5 - Excelente"/>
    <s v="5 - Excelente"/>
    <s v="4 - Bom"/>
    <s v="5 - Excelente"/>
    <s v="5 - Excelente"/>
    <x v="1"/>
    <m/>
    <m/>
    <s v=""/>
  </r>
  <r>
    <n v="1709"/>
    <d v="2022-11-25T14:10:59"/>
    <d v="2022-11-25T14:11:39"/>
    <s v="anonymous"/>
    <m/>
    <x v="2"/>
    <x v="2"/>
    <s v="4 - Bom"/>
    <s v="4 - Bom"/>
    <s v="4 - Bom"/>
    <s v="4 - Bom"/>
    <s v="4 - Bom"/>
    <s v="4 - Bom"/>
    <x v="3"/>
    <m/>
    <m/>
    <s v=""/>
  </r>
  <r>
    <n v="1710"/>
    <d v="2022-11-25T14:11:41"/>
    <d v="2022-11-25T14:12:14"/>
    <s v="anonymous"/>
    <m/>
    <x v="2"/>
    <x v="0"/>
    <s v="5 - Excelente"/>
    <s v="5 - Excelente"/>
    <s v="5 - Excelente"/>
    <s v="5 - Excelente"/>
    <s v="5 - Excelente"/>
    <s v="5 - Excelente"/>
    <x v="1"/>
    <m/>
    <m/>
    <s v=""/>
  </r>
  <r>
    <n v="1711"/>
    <d v="2022-11-25T14:10:02"/>
    <d v="2022-11-25T14:13:35"/>
    <s v="anonymous"/>
    <m/>
    <x v="3"/>
    <x v="0"/>
    <s v="4 - Bom"/>
    <s v="5 - Excelente"/>
    <s v="5 - Excelente"/>
    <s v="3 - Regular"/>
    <s v="4 - Bom"/>
    <s v="4 - Bom"/>
    <x v="1"/>
    <m/>
    <m/>
    <s v=""/>
  </r>
  <r>
    <n v="1712"/>
    <d v="2022-11-25T14:13:12"/>
    <d v="2022-11-25T14:14:05"/>
    <s v="anonymous"/>
    <m/>
    <x v="1"/>
    <x v="1"/>
    <s v="4 - Bom"/>
    <s v="4 - Bom"/>
    <s v="4 - Bom"/>
    <s v="4 - Bom"/>
    <s v="4 - Bom"/>
    <s v="4 - Bom"/>
    <x v="3"/>
    <m/>
    <m/>
    <s v=""/>
  </r>
  <r>
    <n v="1713"/>
    <d v="2022-11-25T14:14:20"/>
    <d v="2022-11-25T14:15:37"/>
    <s v="anonymous"/>
    <m/>
    <x v="1"/>
    <x v="0"/>
    <s v="4 - Bom"/>
    <s v="4 - Bom"/>
    <s v="4 - Bom"/>
    <s v="5 - Excelente"/>
    <s v="5 - Excelente"/>
    <s v="4 - Bom"/>
    <x v="3"/>
    <m/>
    <m/>
    <s v=""/>
  </r>
  <r>
    <n v="1714"/>
    <d v="2022-11-25T14:14:23"/>
    <d v="2022-11-25T14:17:52"/>
    <s v="anonymous"/>
    <m/>
    <x v="1"/>
    <x v="0"/>
    <s v="5 - Excelente"/>
    <s v="5 - Excelente"/>
    <s v="5 - Excelente"/>
    <s v="4 - Bom"/>
    <s v="5 - Excelente"/>
    <s v="5 - Excelente"/>
    <x v="1"/>
    <m/>
    <m/>
    <s v=""/>
  </r>
  <r>
    <n v="1715"/>
    <d v="2022-11-25T14:18:34"/>
    <d v="2022-11-25T14:19:14"/>
    <s v="anonymous"/>
    <m/>
    <x v="2"/>
    <x v="2"/>
    <s v="5 - Excelente"/>
    <s v="5 - Excelente"/>
    <s v="5 - Excelente"/>
    <s v="5 - Excelente"/>
    <s v="5 - Excelente"/>
    <s v="5 - Excelente"/>
    <x v="1"/>
    <m/>
    <m/>
    <s v=""/>
  </r>
  <r>
    <n v="1716"/>
    <d v="2022-11-25T14:18:32"/>
    <d v="2022-11-25T14:19:40"/>
    <s v="anonymous"/>
    <m/>
    <x v="3"/>
    <x v="0"/>
    <s v="4 - Bom"/>
    <s v="4 - Bom"/>
    <s v="5 - Excelente"/>
    <s v="4 - Bom"/>
    <s v="3 - Regular"/>
    <s v="4 - Bom"/>
    <x v="3"/>
    <m/>
    <m/>
    <s v=""/>
  </r>
  <r>
    <n v="1717"/>
    <d v="2022-11-25T14:18:50"/>
    <d v="2022-11-25T14:19:53"/>
    <s v="anonymous"/>
    <m/>
    <x v="1"/>
    <x v="0"/>
    <s v="4 - Bom"/>
    <s v="4 - Bom"/>
    <s v="4 - Bom"/>
    <s v="3 - Regular"/>
    <s v="4 - Bom"/>
    <s v="4 - Bom"/>
    <x v="3"/>
    <m/>
    <m/>
    <s v=""/>
  </r>
  <r>
    <n v="1718"/>
    <d v="2022-11-25T14:26:12"/>
    <d v="2022-11-25T14:27:30"/>
    <s v="anonymous"/>
    <m/>
    <x v="8"/>
    <x v="0"/>
    <s v="0 - Não se aplica ou desconheço"/>
    <s v="0 - Não se aplica ou desconheço"/>
    <s v="5 - Excelente"/>
    <s v="0 - Não se aplica ou desconheço"/>
    <s v="0 - Não se aplica ou desconheço"/>
    <s v="0 - Não se aplica ou desconheço"/>
    <x v="5"/>
    <s v="Um aumento no ato do Juiz leigo seria muito bom"/>
    <s v="Diretoria"/>
    <s v="Comentário  1718: _x000a_Um aumento no ato do Juiz leigo seria muito bom_x000a_* Nota Geral: 0 - Não se aplica ou desconheço | Perfil: Juíza Leiga ou Juiz Leigo | Lotação: Primeiro Grau *"/>
  </r>
  <r>
    <n v="1719"/>
    <d v="2022-11-25T14:28:11"/>
    <d v="2022-11-25T14:29:43"/>
    <s v="anonymous"/>
    <m/>
    <x v="1"/>
    <x v="0"/>
    <s v="4 - Bom"/>
    <s v="4 - Bom"/>
    <s v="5 - Excelente"/>
    <s v="5 - Excelente"/>
    <s v="4 - Bom"/>
    <s v="4 - Bom"/>
    <x v="1"/>
    <m/>
    <m/>
    <s v=""/>
  </r>
  <r>
    <n v="1720"/>
    <d v="2022-11-25T14:28:57"/>
    <d v="2022-11-25T14:30:11"/>
    <s v="anonymous"/>
    <m/>
    <x v="3"/>
    <x v="0"/>
    <s v="4 - Bom"/>
    <s v="4 - Bom"/>
    <s v="4 - Bom"/>
    <s v="4 - Bom"/>
    <s v="4 - Bom"/>
    <s v="4 - Bom"/>
    <x v="3"/>
    <m/>
    <m/>
    <s v=""/>
  </r>
  <r>
    <n v="1721"/>
    <d v="2022-11-25T14:33:01"/>
    <d v="2022-11-25T14:34:03"/>
    <s v="anonymous"/>
    <m/>
    <x v="1"/>
    <x v="0"/>
    <s v="5 - Excelente"/>
    <s v="4 - Bom"/>
    <s v="4 - Bom"/>
    <s v="0 - Não se aplica ou desconheço"/>
    <s v="5 - Excelente"/>
    <s v="5 - Excelente"/>
    <x v="1"/>
    <m/>
    <m/>
    <s v=""/>
  </r>
  <r>
    <n v="1722"/>
    <d v="2022-11-25T14:22:39"/>
    <d v="2022-11-25T14:38:47"/>
    <s v="anonymous"/>
    <m/>
    <x v="3"/>
    <x v="2"/>
    <s v="3 - Regular"/>
    <s v="4 - Bom"/>
    <s v="5 - Excelente"/>
    <s v="5 - Excelente"/>
    <s v="4 - Bom"/>
    <s v="5 - Excelente"/>
    <x v="1"/>
    <m/>
    <m/>
    <s v=""/>
  </r>
  <r>
    <n v="1723"/>
    <d v="2022-11-25T14:40:27"/>
    <d v="2022-11-25T14:41:18"/>
    <s v="anonymous"/>
    <m/>
    <x v="2"/>
    <x v="0"/>
    <s v="4 - Bom"/>
    <s v="4 - Bom"/>
    <s v="3 - Regular"/>
    <s v="3 - Regular"/>
    <s v="5 - Excelente"/>
    <s v="4 - Bom"/>
    <x v="3"/>
    <m/>
    <m/>
    <s v=""/>
  </r>
  <r>
    <n v="1724"/>
    <d v="2022-11-25T14:39:11"/>
    <d v="2022-11-25T14:41:19"/>
    <s v="anonymous"/>
    <m/>
    <x v="4"/>
    <x v="0"/>
    <s v="5 - Excelente"/>
    <s v="5 - Excelente"/>
    <s v="5 - Excelente"/>
    <s v="5 - Excelente"/>
    <s v="5 - Excelente"/>
    <s v="5 - Excelente"/>
    <x v="1"/>
    <m/>
    <m/>
    <s v=""/>
  </r>
  <r>
    <n v="1725"/>
    <d v="2022-11-25T14:41:42"/>
    <d v="2022-11-25T14:42:32"/>
    <s v="anonymous"/>
    <m/>
    <x v="2"/>
    <x v="1"/>
    <s v="4 - Bom"/>
    <s v="4 - Bom"/>
    <s v="4 - Bom"/>
    <s v="3 - Regular"/>
    <s v="4 - Bom"/>
    <s v="5 - Excelente"/>
    <x v="1"/>
    <m/>
    <m/>
    <s v=""/>
  </r>
  <r>
    <n v="1726"/>
    <d v="2022-11-25T14:38:44"/>
    <d v="2022-11-25T14:43:54"/>
    <s v="anonymous"/>
    <m/>
    <x v="0"/>
    <x v="0"/>
    <s v="4 - Bom"/>
    <s v="4 - Bom"/>
    <s v="4 - Bom"/>
    <s v="4 - Bom"/>
    <s v="3 - Regular"/>
    <s v="4 - Bom"/>
    <x v="0"/>
    <s v="Projudi lento e trava demais, atrasando o trabalho e produtividade do Magistrado, obrigando-o a trabalhar fora do horário de funcionamento do fórum para dar conta do prazo e quantidade de conclusões. Ademais, o sistema de assinatura digital é demasiadamente burocrático, abrindo várias telas para possibilitar a assinatura, o que também atrasa o trabalho realizado pelo magistrado."/>
    <s v="Projudi"/>
    <s v="Comentário  1726: _x000a_Projudi lento e trava demais, atrasando o trabalho e produtividade do Magistrado, obrigando-o a trabalhar fora do horário de funcionamento do fórum para dar conta do prazo e quantidade de conclusões. Ademais, o sistema de assinatura digital é demasiadamente burocrático, abrindo várias telas para possibilitar a assinatura, o que também atrasa o trabalho realizado pelo magistrado._x000a_* Nota Geral: 3 - Regular | Perfil: Magistrada ou magistrado | Lotação: Primeiro Grau *"/>
  </r>
  <r>
    <n v="1727"/>
    <d v="2022-11-25T14:43:01"/>
    <d v="2022-11-25T14:44:27"/>
    <s v="anonymous"/>
    <m/>
    <x v="2"/>
    <x v="1"/>
    <s v="4 - Bom"/>
    <s v="4 - Bom"/>
    <s v="4 - Bom"/>
    <s v="4 - Bom"/>
    <s v="4 - Bom"/>
    <s v="4 - Bom"/>
    <x v="3"/>
    <m/>
    <m/>
    <s v=""/>
  </r>
  <r>
    <n v="1728"/>
    <d v="2022-11-25T14:41:08"/>
    <d v="2022-11-25T14:45:22"/>
    <s v="anonymous"/>
    <m/>
    <x v="1"/>
    <x v="1"/>
    <s v="5 - Excelente"/>
    <s v="4 - Bom"/>
    <s v="4 - Bom"/>
    <s v="4 - Bom"/>
    <s v="4 - Bom"/>
    <s v="4 - Bom"/>
    <x v="3"/>
    <s v="O atendimento é perfeito para os problemas cotidianos, mas quando é algo mais complexo deixa a desejar. Uma sugestão seria ter um grupo mais capacitado para atender apenas os chamados complexos."/>
    <s v="Atendimentos"/>
    <s v="Comentário  1728: _x000a_O atendimento é perfeito para os problemas cotidianos, mas quando é algo mais complexo deixa a desejar. Uma sugestão seria ter um grupo mais capacitado para atender apenas os chamados complexos._x000a_* Nota Geral: 4 - Bom | Perfil: Servidora concursada ou servidor concursado | Lotação: Secretaria *"/>
  </r>
  <r>
    <n v="1729"/>
    <d v="2022-11-25T14:44:17"/>
    <d v="2022-11-25T14:45:50"/>
    <s v="anonymous"/>
    <m/>
    <x v="1"/>
    <x v="0"/>
    <s v="2 - Ruim"/>
    <s v="3 - Regular"/>
    <s v="1 - Péssimo"/>
    <s v="1 - Péssimo"/>
    <s v="3 - Regular"/>
    <s v="0 - Não se aplica ou desconheço"/>
    <x v="2"/>
    <m/>
    <m/>
    <s v=""/>
  </r>
  <r>
    <n v="1730"/>
    <d v="2022-11-25T14:39:44"/>
    <d v="2022-11-25T14:47:25"/>
    <s v="anonymous"/>
    <m/>
    <x v="1"/>
    <x v="0"/>
    <s v="4 - Bom"/>
    <s v="4 - Bom"/>
    <s v="4 - Bom"/>
    <s v="2 - Ruim"/>
    <s v="4 - Bom"/>
    <s v="4 - Bom"/>
    <x v="3"/>
    <s v="Considero que os computadores disponibilizados para os servidores de primeiro grau são ruins, sempre dão problema, são lentos, muitas vezes desligam enquanto estamos trabalhando, períodos que a informática formata o equipamento. Apesar de já ter solicitado, não temos câmeras suficientes para fazer videoconferências e necessitamos, pois participamos de reuniões com outros serviços da rede de proteção. Não temos um sistema informatizado para a organização e distribuição do trabalho das equipes interdisciplinares."/>
    <s v="Equipamentos"/>
    <s v="Comentário  1730: _x000a_Considero que os computadores disponibilizados para os servidores de primeiro grau são ruins, sempre dão problema, são lentos, muitas vezes desligam enquanto estamos trabalhando, períodos que a informática formata o equipamento. Apesar de já ter solicitado, não temos câmeras suficientes para fazer videoconferências e necessitamos, pois participamos de reuniões com outros serviços da rede de proteção. Não temos um sistema informatizado para a organização e distribuição do trabalho das equipes interdisciplinares._x000a_* Nota Geral: 4 - Bom | Perfil: Servidora concursada ou servidor concursado | Lotação: Primeiro Grau *"/>
  </r>
  <r>
    <n v="1731"/>
    <d v="2022-11-25T14:49:11"/>
    <d v="2022-11-25T14:50:57"/>
    <s v="anonymous"/>
    <m/>
    <x v="1"/>
    <x v="2"/>
    <s v="4 - Bom"/>
    <s v="4 - Bom"/>
    <s v="4 - Bom"/>
    <s v="4 - Bom"/>
    <s v="4 - Bom"/>
    <s v="4 - Bom"/>
    <x v="3"/>
    <m/>
    <m/>
    <s v=""/>
  </r>
  <r>
    <n v="1732"/>
    <d v="2022-11-25T14:51:36"/>
    <d v="2022-11-25T14:52:17"/>
    <s v="anonymous"/>
    <m/>
    <x v="1"/>
    <x v="0"/>
    <s v="4 - Bom"/>
    <s v="4 - Bom"/>
    <s v="4 - Bom"/>
    <s v="4 - Bom"/>
    <s v="4 - Bom"/>
    <s v="4 - Bom"/>
    <x v="3"/>
    <m/>
    <m/>
    <s v=""/>
  </r>
  <r>
    <n v="1733"/>
    <d v="2022-11-25T14:58:36"/>
    <d v="2022-11-25T15:01:36"/>
    <s v="anonymous"/>
    <m/>
    <x v="2"/>
    <x v="1"/>
    <s v="3 - Regular"/>
    <s v="4 - Bom"/>
    <s v="3 - Regular"/>
    <s v="5 - Excelente"/>
    <s v="3 - Regular"/>
    <s v="4 - Bom"/>
    <x v="3"/>
    <m/>
    <m/>
    <s v=""/>
  </r>
  <r>
    <n v="1734"/>
    <d v="2022-11-25T15:00:44"/>
    <d v="2022-11-25T15:01:41"/>
    <s v="anonymous"/>
    <m/>
    <x v="1"/>
    <x v="0"/>
    <s v="3 - Regular"/>
    <s v="4 - Bom"/>
    <s v="4 - Bom"/>
    <s v="4 - Bom"/>
    <s v="3 - Regular"/>
    <s v="0 - Não se aplica ou desconheço"/>
    <x v="1"/>
    <m/>
    <m/>
    <s v=""/>
  </r>
  <r>
    <n v="1735"/>
    <d v="2022-11-25T14:57:44"/>
    <d v="2022-11-25T15:01:47"/>
    <s v="anonymous"/>
    <m/>
    <x v="0"/>
    <x v="0"/>
    <s v="2 - Ruim"/>
    <s v="3 - Regular"/>
    <s v="5 - Excelente"/>
    <s v="5 - Excelente"/>
    <s v="3 - Regular"/>
    <s v="5 - Excelente"/>
    <x v="3"/>
    <s v="As respostas regulares e ruins se referem principalmente a 04 questões primordiais: _x000a__x000a_1 - falta de atendimento em plantão do DTIC para acompanhar o plantão dos magistrados a fim de solucionar problemas urgentes fora dos horários normais do P. Judiciário. _x000a__x000a_2 - Inumeras implementações no Projudi que são importantes, sugeridas, porém são ignoradas. _x000a__x000a_3 - Falta de participação dos magistrados na formulação das alterações do Projudi do ponto de vista do usuário. _x000a__x000a_4 - A plataforma SIGA precisa de melhorias para se tornar amigável. Há situações em que a plataforma não é intuitiva, e necessita do auxilio de servidores para ser utilizada. Poderia haver uma busca inteligente, para direcionamento da tela específica que o usuário necessita para solucionar sua questão."/>
    <s v="Atendimentos | Plantão | Projudi | Sistemas"/>
    <s v="Comentário  1735: _x000a_As respostas regulares e ruins se referem principalmente a 04 questões primordiais: _x000a__x000a_1 - falta de atendimento em plantão do DTIC para acompanhar o plantão dos magistrados a fim de solucionar problemas urgentes fora dos horários normais do P. Judiciário. _x000a__x000a_2 - Inumeras implementações no Projudi que são importantes, sugeridas, porém são ignoradas. _x000a__x000a_3 - Falta de participação dos magistrados na formulação das alterações do Projudi do ponto de vista do usuário. _x000a__x000a_4 - A plataforma SIGA precisa de melhorias para se tornar amigável. Há situações em que a plataforma não é intuitiva, e necessita do auxilio de servidores para ser utilizada. Poderia haver uma busca inteligente, para direcionamento da tela específica que o usuário necessita para solucionar sua questão._x000a_* Nota Geral: 4 - Bom | Perfil: Magistrada ou magistrado | Lotação: Primeiro Grau *"/>
  </r>
  <r>
    <n v="1736"/>
    <d v="2022-11-25T15:01:33"/>
    <d v="2022-11-25T15:02:39"/>
    <s v="anonymous"/>
    <m/>
    <x v="2"/>
    <x v="2"/>
    <s v="4 - Bom"/>
    <s v="0 - Não se aplica ou desconheço"/>
    <s v="0 - Não se aplica ou desconheço"/>
    <s v="4 - Bom"/>
    <s v="4 - Bom"/>
    <s v="0 - Não se aplica ou desconheço"/>
    <x v="3"/>
    <m/>
    <m/>
    <s v=""/>
  </r>
  <r>
    <n v="1737"/>
    <d v="2022-11-25T15:03:38"/>
    <d v="2022-11-25T15:04:59"/>
    <s v="anonymous"/>
    <m/>
    <x v="2"/>
    <x v="0"/>
    <s v="4 - Bom"/>
    <s v="3 - Regular"/>
    <s v="4 - Bom"/>
    <s v="3 - Regular"/>
    <s v="4 - Bom"/>
    <s v="4 - Bom"/>
    <x v="3"/>
    <m/>
    <m/>
    <s v=""/>
  </r>
  <r>
    <n v="1738"/>
    <d v="2022-11-25T15:11:34"/>
    <d v="2022-11-25T15:12:42"/>
    <s v="anonymous"/>
    <m/>
    <x v="2"/>
    <x v="0"/>
    <s v="4 - Bom"/>
    <s v="0 - Não se aplica ou desconheço"/>
    <s v="3 - Regular"/>
    <s v="3 - Regular"/>
    <s v="2 - Ruim"/>
    <s v="3 - Regular"/>
    <x v="0"/>
    <m/>
    <m/>
    <s v=""/>
  </r>
  <r>
    <n v="1739"/>
    <d v="2022-11-25T15:15:22"/>
    <d v="2022-11-25T15:16:14"/>
    <s v="anonymous"/>
    <m/>
    <x v="1"/>
    <x v="0"/>
    <s v="4 - Bom"/>
    <s v="4 - Bom"/>
    <s v="4 - Bom"/>
    <s v="4 - Bom"/>
    <s v="4 - Bom"/>
    <s v="4 - Bom"/>
    <x v="3"/>
    <m/>
    <m/>
    <s v=""/>
  </r>
  <r>
    <n v="1740"/>
    <d v="2022-11-25T15:06:15"/>
    <d v="2022-11-25T15:16:37"/>
    <s v="anonymous"/>
    <m/>
    <x v="3"/>
    <x v="0"/>
    <s v="4 - Bom"/>
    <s v="5 - Excelente"/>
    <s v="5 - Excelente"/>
    <s v="5 - Excelente"/>
    <s v="4 - Bom"/>
    <s v="5 - Excelente"/>
    <x v="3"/>
    <m/>
    <m/>
    <s v=""/>
  </r>
  <r>
    <n v="1741"/>
    <d v="2022-11-25T15:18:57"/>
    <d v="2022-11-25T15:19:20"/>
    <s v="anonymous"/>
    <m/>
    <x v="2"/>
    <x v="0"/>
    <s v="5 - Excelente"/>
    <s v="5 - Excelente"/>
    <s v="5 - Excelente"/>
    <s v="5 - Excelente"/>
    <s v="5 - Excelente"/>
    <s v="5 - Excelente"/>
    <x v="1"/>
    <m/>
    <m/>
    <s v=""/>
  </r>
  <r>
    <n v="1742"/>
    <d v="2022-11-25T15:19:23"/>
    <d v="2022-11-25T15:20:33"/>
    <s v="anonymous"/>
    <m/>
    <x v="1"/>
    <x v="0"/>
    <s v="3 - Regular"/>
    <s v="3 - Regular"/>
    <s v="3 - Regular"/>
    <s v="5 - Excelente"/>
    <s v="3 - Regular"/>
    <s v="4 - Bom"/>
    <x v="0"/>
    <m/>
    <m/>
    <s v=""/>
  </r>
  <r>
    <n v="1743"/>
    <d v="2022-11-25T15:19:52"/>
    <d v="2022-11-25T15:22:00"/>
    <s v="anonymous"/>
    <m/>
    <x v="2"/>
    <x v="0"/>
    <s v="4 - Bom"/>
    <s v="4 - Bom"/>
    <s v="4 - Bom"/>
    <s v="4 - Bom"/>
    <s v="3 - Regular"/>
    <s v="4 - Bom"/>
    <x v="3"/>
    <m/>
    <m/>
    <s v=""/>
  </r>
  <r>
    <n v="1744"/>
    <d v="2022-11-25T15:27:54"/>
    <d v="2022-11-25T15:28:43"/>
    <s v="anonymous"/>
    <m/>
    <x v="2"/>
    <x v="0"/>
    <s v="5 - Excelente"/>
    <s v="5 - Excelente"/>
    <s v="5 - Excelente"/>
    <s v="2 - Ruim"/>
    <s v="4 - Bom"/>
    <s v="5 - Excelente"/>
    <x v="3"/>
    <m/>
    <m/>
    <s v=""/>
  </r>
  <r>
    <n v="1745"/>
    <d v="2022-11-25T15:33:45"/>
    <d v="2022-11-25T15:35:03"/>
    <s v="anonymous"/>
    <m/>
    <x v="1"/>
    <x v="1"/>
    <s v="4 - Bom"/>
    <s v="4 - Bom"/>
    <s v="4 - Bom"/>
    <s v="5 - Excelente"/>
    <s v="4 - Bom"/>
    <s v="3 - Regular"/>
    <x v="3"/>
    <m/>
    <m/>
    <s v=""/>
  </r>
  <r>
    <n v="1746"/>
    <d v="2022-11-25T15:36:17"/>
    <d v="2022-11-25T15:37:10"/>
    <s v="anonymous"/>
    <m/>
    <x v="2"/>
    <x v="0"/>
    <s v="4 - Bom"/>
    <s v="4 - Bom"/>
    <s v="4 - Bom"/>
    <s v="4 - Bom"/>
    <s v="4 - Bom"/>
    <s v="4 - Bom"/>
    <x v="3"/>
    <m/>
    <m/>
    <s v=""/>
  </r>
  <r>
    <n v="1747"/>
    <d v="2022-11-25T15:37:57"/>
    <d v="2022-11-25T15:39:30"/>
    <s v="anonymous"/>
    <m/>
    <x v="2"/>
    <x v="0"/>
    <s v="5 - Excelente"/>
    <s v="5 - Excelente"/>
    <s v="5 - Excelente"/>
    <s v="5 - Excelente"/>
    <s v="5 - Excelente"/>
    <s v="3 - Regular"/>
    <x v="3"/>
    <m/>
    <m/>
    <s v=""/>
  </r>
  <r>
    <n v="1748"/>
    <d v="2022-11-25T15:39:14"/>
    <d v="2022-11-25T15:40:11"/>
    <s v="anonymous"/>
    <m/>
    <x v="1"/>
    <x v="0"/>
    <s v="4 - Bom"/>
    <s v="4 - Bom"/>
    <s v="4 - Bom"/>
    <s v="4 - Bom"/>
    <s v="4 - Bom"/>
    <s v="4 - Bom"/>
    <x v="3"/>
    <m/>
    <m/>
    <s v=""/>
  </r>
  <r>
    <n v="1749"/>
    <d v="2022-11-25T15:41:02"/>
    <d v="2022-11-25T15:43:00"/>
    <s v="anonymous"/>
    <m/>
    <x v="3"/>
    <x v="0"/>
    <s v="4 - Bom"/>
    <s v="3 - Regular"/>
    <s v="4 - Bom"/>
    <s v="4 - Bom"/>
    <s v="4 - Bom"/>
    <s v="4 - Bom"/>
    <x v="3"/>
    <s v="Consulta periódica por meio de reuniões com servidores das Comarcas para eventuais aprimoramentos e ajustes em funcionalidades dos sistemas"/>
    <s v="Sistemas"/>
    <s v="Comentário  1749: _x000a_Consulta periódica por meio de reuniões com servidores das Comarcas para eventuais aprimoramentos e ajustes em funcionalidades dos sistemas_x000a_* Nota Geral: 4 - Bom | Perfil: Servidora ou servidor ocupante de cargo em comissão | Lotação: Primeiro Grau *"/>
  </r>
  <r>
    <n v="1750"/>
    <d v="2022-11-25T15:37:49"/>
    <d v="2022-11-25T15:44:10"/>
    <s v="anonymous"/>
    <m/>
    <x v="2"/>
    <x v="0"/>
    <s v="4 - Bom"/>
    <s v="4 - Bom"/>
    <s v="4 - Bom"/>
    <s v="4 - Bom"/>
    <s v="4 - Bom"/>
    <s v="4 - Bom"/>
    <x v="3"/>
    <m/>
    <m/>
    <s v=""/>
  </r>
  <r>
    <n v="1751"/>
    <d v="2022-11-25T15:35:46"/>
    <d v="2022-11-25T15:44:56"/>
    <s v="anonymous"/>
    <m/>
    <x v="1"/>
    <x v="1"/>
    <s v="4 - Bom"/>
    <s v="5 - Excelente"/>
    <s v="5 - Excelente"/>
    <s v="5 - Excelente"/>
    <s v="5 - Excelente"/>
    <s v="4 - Bom"/>
    <x v="1"/>
    <s v="Está tudo ótimo para mim !"/>
    <s v="Elogios"/>
    <s v="Comentário  1751: _x000a_Está tudo ótimo para mim !_x000a_* Nota Geral: 5 - Excelente | Perfil: Servidora concursada ou servidor concursado | Lotação: Secretaria *"/>
  </r>
  <r>
    <n v="1752"/>
    <d v="2022-11-25T15:43:49"/>
    <d v="2022-11-25T15:46:26"/>
    <s v="anonymous"/>
    <m/>
    <x v="1"/>
    <x v="0"/>
    <s v="3 - Regular"/>
    <s v="4 - Bom"/>
    <s v="4 - Bom"/>
    <s v="5 - Excelente"/>
    <s v="4 - Bom"/>
    <s v="0 - Não se aplica ou desconheço"/>
    <x v="0"/>
    <s v="Quando se faz necessário algo no projudi, o atendimento via telefone do DTIC sempre pede para abrir SIGA, e quando é necessário cobrar que seja resolvido, porque tem SIGA aberto há muito tempo sem resolução, nunca temos o contato da equipe do Projudi para resolver. Deveria ter uma atendimento telefônico ou por teams para falar com o pessoas responsável pelo atendimento dos SIGAs"/>
    <s v="Atendimentos"/>
    <s v="Comentário  1752: _x000a_Quando se faz necessário algo no projudi, o atendimento via telefone do DTIC sempre pede para abrir SIGA, e quando é necessário cobrar que seja resolvido, porque tem SIGA aberto há muito tempo sem resolução, nunca temos o contato da equipe do Projudi para resolver. Deveria ter uma atendimento telefônico ou por teams para falar com o pessoas responsável pelo atendimento dos SIGAs_x000a_* Nota Geral: 3 - Regular | Perfil: Servidora concursada ou servidor concursado | Lotação: Primeiro Grau *"/>
  </r>
  <r>
    <n v="1753"/>
    <d v="2022-11-25T15:43:09"/>
    <d v="2022-11-25T15:49:40"/>
    <s v="anonymous"/>
    <m/>
    <x v="2"/>
    <x v="0"/>
    <s v="4 - Bom"/>
    <s v="4 - Bom"/>
    <s v="3 - Regular"/>
    <s v="3 - Regular"/>
    <s v="3 - Regular"/>
    <s v="4 - Bom"/>
    <x v="0"/>
    <m/>
    <m/>
    <s v=""/>
  </r>
  <r>
    <n v="1754"/>
    <d v="2022-11-25T15:42:11"/>
    <d v="2022-11-25T15:50:38"/>
    <s v="anonymous"/>
    <m/>
    <x v="2"/>
    <x v="1"/>
    <s v="0 - Não se aplica ou desconheço"/>
    <s v="0 - Não se aplica ou desconheço"/>
    <s v="4 - Bom"/>
    <s v="4 - Bom"/>
    <s v="5 - Excelente"/>
    <s v="5 - Excelente"/>
    <x v="1"/>
    <s v="Melhoria das impressoras para os setores que fazem atendimento ao público e dependem disso."/>
    <s v="Equipamentos"/>
    <s v="Comentário  1754: _x000a_Melhoria das impressoras para os setores que fazem atendimento ao público e dependem disso._x000a_* Nota Geral: 5 - Excelente | Perfil: Estagiária ou estagiário | Lotação: Secretaria *"/>
  </r>
  <r>
    <n v="1755"/>
    <d v="2022-11-25T15:50:07"/>
    <d v="2022-11-25T15:50:50"/>
    <s v="anonymous"/>
    <m/>
    <x v="1"/>
    <x v="0"/>
    <s v="5 - Excelente"/>
    <s v="4 - Bom"/>
    <s v="4 - Bom"/>
    <s v="4 - Bom"/>
    <s v="4 - Bom"/>
    <s v="4 - Bom"/>
    <x v="3"/>
    <m/>
    <m/>
    <s v=""/>
  </r>
  <r>
    <n v="1756"/>
    <d v="2022-11-25T16:14:07"/>
    <d v="2022-11-25T16:14:42"/>
    <s v="anonymous"/>
    <m/>
    <x v="2"/>
    <x v="0"/>
    <s v="5 - Excelente"/>
    <s v="5 - Excelente"/>
    <s v="5 - Excelente"/>
    <s v="5 - Excelente"/>
    <s v="5 - Excelente"/>
    <s v="5 - Excelente"/>
    <x v="1"/>
    <m/>
    <m/>
    <s v=""/>
  </r>
  <r>
    <n v="1757"/>
    <d v="2022-11-25T16:16:18"/>
    <d v="2022-11-25T16:18:19"/>
    <s v="anonymous"/>
    <m/>
    <x v="15"/>
    <x v="0"/>
    <s v="0 - Não se aplica ou desconheço"/>
    <s v="0 - Não se aplica ou desconheço"/>
    <s v="3 - Regular"/>
    <s v="0 - Não se aplica ou desconheço"/>
    <s v="3 - Regular"/>
    <s v="4 - Bom"/>
    <x v="0"/>
    <m/>
    <m/>
    <s v=""/>
  </r>
  <r>
    <n v="1758"/>
    <d v="2022-11-25T16:05:23"/>
    <d v="2022-11-25T16:23:42"/>
    <s v="anonymous"/>
    <m/>
    <x v="3"/>
    <x v="0"/>
    <s v="5 - Excelente"/>
    <s v="5 - Excelente"/>
    <s v="5 - Excelente"/>
    <s v="5 - Excelente"/>
    <s v="5 - Excelente"/>
    <s v="5 - Excelente"/>
    <x v="1"/>
    <s v="Das experiências que tive, o atendimento sempre foi célere e eficiente."/>
    <s v="Elogios"/>
    <s v="Comentário  1758: _x000a_Das experiências que tive, o atendimento sempre foi célere e eficiente._x000a_* Nota Geral: 5 - Excelente | Perfil: Servidora ou servidor ocupante de cargo em comissão | Lotação: Primeiro Grau *"/>
  </r>
  <r>
    <n v="1759"/>
    <d v="2022-11-25T16:32:34"/>
    <d v="2022-11-25T16:35:39"/>
    <s v="anonymous"/>
    <m/>
    <x v="1"/>
    <x v="1"/>
    <s v="3 - Regular"/>
    <s v="3 - Regular"/>
    <s v="4 - Bom"/>
    <s v="5 - Excelente"/>
    <s v="2 - Ruim"/>
    <s v="3 - Regular"/>
    <x v="3"/>
    <m/>
    <m/>
    <s v=""/>
  </r>
  <r>
    <n v="1760"/>
    <d v="2022-11-25T16:38:36"/>
    <d v="2022-11-25T16:39:51"/>
    <s v="anonymous"/>
    <m/>
    <x v="1"/>
    <x v="0"/>
    <s v="4 - Bom"/>
    <s v="4 - Bom"/>
    <s v="4 - Bom"/>
    <s v="4 - Bom"/>
    <s v="4 - Bom"/>
    <s v="4 - Bom"/>
    <x v="3"/>
    <m/>
    <m/>
    <s v=""/>
  </r>
  <r>
    <n v="1761"/>
    <d v="2022-11-25T16:38:54"/>
    <d v="2022-11-25T16:40:05"/>
    <s v="anonymous"/>
    <m/>
    <x v="1"/>
    <x v="0"/>
    <s v="4 - Bom"/>
    <s v="3 - Regular"/>
    <s v="4 - Bom"/>
    <s v="4 - Bom"/>
    <s v="3 - Regular"/>
    <s v="4 - Bom"/>
    <x v="3"/>
    <m/>
    <m/>
    <s v=""/>
  </r>
  <r>
    <n v="1762"/>
    <d v="2022-11-25T16:41:26"/>
    <d v="2022-11-25T16:42:03"/>
    <s v="anonymous"/>
    <m/>
    <x v="1"/>
    <x v="0"/>
    <s v="4 - Bom"/>
    <s v="4 - Bom"/>
    <s v="4 - Bom"/>
    <s v="5 - Excelente"/>
    <s v="4 - Bom"/>
    <s v="4 - Bom"/>
    <x v="3"/>
    <m/>
    <m/>
    <s v=""/>
  </r>
  <r>
    <n v="1763"/>
    <d v="2022-11-25T16:41:02"/>
    <d v="2022-11-25T16:44:14"/>
    <s v="anonymous"/>
    <m/>
    <x v="3"/>
    <x v="2"/>
    <s v="3 - Regular"/>
    <s v="3 - Regular"/>
    <s v="0 - Não se aplica ou desconheço"/>
    <s v="5 - Excelente"/>
    <s v="4 - Bom"/>
    <s v="5 - Excelente"/>
    <x v="3"/>
    <s v="A solicitação para a resolução de problemas tecnológicos através de chamado pelo sistema siga é muito burocrática e demorado, preferia quando era realizado por telefone"/>
    <s v="Atendimentos"/>
    <s v="Comentário  1763: _x000a_A solicitação para a resolução de problemas tecnológicos através de chamado pelo sistema siga é muito burocrática e demorado, preferia quando era realizado por telefone_x000a_* Nota Geral: 4 - Bom | Perfil: Servidora ou servidor ocupante de cargo em comissão | Lotação: Segundo Grau *"/>
  </r>
  <r>
    <n v="1764"/>
    <d v="2022-11-25T16:43:23"/>
    <d v="2022-11-25T16:47:39"/>
    <s v="anonymous"/>
    <m/>
    <x v="1"/>
    <x v="0"/>
    <s v="5 - Excelente"/>
    <s v="4 - Bom"/>
    <s v="4 - Bom"/>
    <s v="3 - Regular"/>
    <s v="4 - Bom"/>
    <s v="5 - Excelente"/>
    <x v="3"/>
    <s v="Troca dos scanners e impressoras do 1º grau por estarem estragados ou apresentando defeitos constantes pelo tempo de uso."/>
    <s v="Equipamentos"/>
    <s v="Comentário  1764: _x000a_Troca dos scanners e impressoras do 1º grau por estarem estragados ou apresentando defeitos constantes pelo tempo de uso._x000a_* Nota Geral: 4 - Bom | Perfil: Servidora concursada ou servidor concursado | Lotação: Primeiro Grau *"/>
  </r>
  <r>
    <n v="1765"/>
    <d v="2022-11-25T16:48:48"/>
    <d v="2022-11-25T16:49:19"/>
    <s v="anonymous"/>
    <m/>
    <x v="1"/>
    <x v="0"/>
    <s v="5 - Excelente"/>
    <s v="5 - Excelente"/>
    <s v="5 - Excelente"/>
    <s v="5 - Excelente"/>
    <s v="5 - Excelente"/>
    <s v="5 - Excelente"/>
    <x v="1"/>
    <m/>
    <m/>
    <s v=""/>
  </r>
  <r>
    <n v="1766"/>
    <d v="2022-11-25T16:49:04"/>
    <d v="2022-11-25T16:50:07"/>
    <s v="anonymous"/>
    <m/>
    <x v="1"/>
    <x v="0"/>
    <s v="4 - Bom"/>
    <s v="4 - Bom"/>
    <s v="4 - Bom"/>
    <s v="4 - Bom"/>
    <s v="4 - Bom"/>
    <s v="0 - Não se aplica ou desconheço"/>
    <x v="3"/>
    <m/>
    <m/>
    <s v=""/>
  </r>
  <r>
    <n v="1767"/>
    <d v="2022-11-25T16:49:26"/>
    <d v="2022-11-25T16:51:12"/>
    <s v="anonymous"/>
    <m/>
    <x v="1"/>
    <x v="0"/>
    <s v="3 - Regular"/>
    <s v="3 - Regular"/>
    <s v="4 - Bom"/>
    <s v="3 - Regular"/>
    <s v="4 - Bom"/>
    <s v="4 - Bom"/>
    <x v="0"/>
    <m/>
    <m/>
    <s v=""/>
  </r>
  <r>
    <n v="1768"/>
    <d v="2022-11-25T16:51:11"/>
    <d v="2022-11-25T16:52:19"/>
    <s v="anonymous"/>
    <m/>
    <x v="1"/>
    <x v="0"/>
    <s v="2 - Ruim"/>
    <s v="3 - Regular"/>
    <s v="3 - Regular"/>
    <s v="5 - Excelente"/>
    <s v="4 - Bom"/>
    <s v="4 - Bom"/>
    <x v="2"/>
    <m/>
    <m/>
    <s v=""/>
  </r>
  <r>
    <n v="1769"/>
    <d v="2022-11-25T16:52:01"/>
    <d v="2022-11-25T16:53:02"/>
    <s v="anonymous"/>
    <m/>
    <x v="1"/>
    <x v="0"/>
    <s v="5 - Excelente"/>
    <s v="4 - Bom"/>
    <s v="4 - Bom"/>
    <s v="5 - Excelente"/>
    <s v="5 - Excelente"/>
    <s v="5 - Excelente"/>
    <x v="1"/>
    <m/>
    <m/>
    <s v=""/>
  </r>
  <r>
    <n v="1770"/>
    <d v="2022-11-25T16:52:29"/>
    <d v="2022-11-25T16:53:21"/>
    <s v="anonymous"/>
    <m/>
    <x v="2"/>
    <x v="1"/>
    <s v="4 - Bom"/>
    <s v="4 - Bom"/>
    <s v="4 - Bom"/>
    <s v="4 - Bom"/>
    <s v="4 - Bom"/>
    <s v="4 - Bom"/>
    <x v="3"/>
    <m/>
    <m/>
    <s v=""/>
  </r>
  <r>
    <n v="1771"/>
    <d v="2022-11-25T16:50:35"/>
    <d v="2022-11-25T16:53:46"/>
    <s v="anonymous"/>
    <m/>
    <x v="2"/>
    <x v="2"/>
    <s v="5 - Excelente"/>
    <s v="5 - Excelente"/>
    <s v="5 - Excelente"/>
    <s v="4 - Bom"/>
    <s v="5 - Excelente"/>
    <s v="5 - Excelente"/>
    <x v="1"/>
    <m/>
    <m/>
    <s v=""/>
  </r>
  <r>
    <n v="1772"/>
    <d v="2022-11-25T16:51:48"/>
    <d v="2022-11-25T16:56:52"/>
    <s v="anonymous"/>
    <m/>
    <x v="1"/>
    <x v="0"/>
    <s v="4 - Bom"/>
    <s v="3 - Regular"/>
    <s v="4 - Bom"/>
    <s v="3 - Regular"/>
    <s v="5 - Excelente"/>
    <s v="5 - Excelente"/>
    <x v="3"/>
    <s v="O siga é complicadíssimo em relação ao SAU. _x000a__x000a_Computadores velhos e lentos... "/>
    <s v="Atendimentos | Equipamentos"/>
    <s v="Comentário  1772: _x000a_O siga é complicadíssimo em relação ao SAU. _x000a__x000a_Computadores velhos e lentos... _x000a_* Nota Geral: 4 - Bom | Perfil: Servidora concursada ou servidor concursado | Lotação: Primeiro Grau *"/>
  </r>
  <r>
    <n v="1773"/>
    <d v="2022-11-25T16:57:35"/>
    <d v="2022-11-25T16:58:54"/>
    <s v="anonymous"/>
    <m/>
    <x v="2"/>
    <x v="2"/>
    <s v="4 - Bom"/>
    <s v="4 - Bom"/>
    <s v="4 - Bom"/>
    <s v="5 - Excelente"/>
    <s v="4 - Bom"/>
    <s v="5 - Excelente"/>
    <x v="1"/>
    <m/>
    <m/>
    <s v=""/>
  </r>
  <r>
    <n v="1774"/>
    <d v="2022-11-25T16:58:17"/>
    <d v="2022-11-25T17:01:25"/>
    <s v="anonymous"/>
    <m/>
    <x v="2"/>
    <x v="1"/>
    <s v="5 - Excelente"/>
    <s v="5 - Excelente"/>
    <s v="4 - Bom"/>
    <s v="5 - Excelente"/>
    <s v="5 - Excelente"/>
    <s v="5 - Excelente"/>
    <x v="1"/>
    <m/>
    <m/>
    <s v=""/>
  </r>
  <r>
    <n v="1775"/>
    <d v="2022-11-25T17:07:34"/>
    <d v="2022-11-25T17:08:14"/>
    <s v="anonymous"/>
    <m/>
    <x v="3"/>
    <x v="0"/>
    <s v="5 - Excelente"/>
    <s v="5 - Excelente"/>
    <s v="5 - Excelente"/>
    <s v="5 - Excelente"/>
    <s v="5 - Excelente"/>
    <s v="5 - Excelente"/>
    <x v="1"/>
    <m/>
    <m/>
    <s v=""/>
  </r>
  <r>
    <n v="1776"/>
    <d v="2022-11-25T17:10:29"/>
    <d v="2022-11-25T17:12:50"/>
    <s v="anonymous"/>
    <m/>
    <x v="1"/>
    <x v="0"/>
    <s v="1 - Péssimo"/>
    <s v="3 - Regular"/>
    <s v="3 - Regular"/>
    <s v="3 - Regular"/>
    <s v="1 - Péssimo"/>
    <s v="5 - Excelente"/>
    <x v="0"/>
    <s v="Participação de servidores do 1º grau nas avaliação de prioridades"/>
    <s v="Sistemas"/>
    <s v="Comentário  1776: _x000a_Participação de servidores do 1º grau nas avaliação de prioridades_x000a_* Nota Geral: 3 - Regular | Perfil: Servidora concursada ou servidor concursado | Lotação: Primeiro Grau *"/>
  </r>
  <r>
    <n v="1777"/>
    <d v="2022-11-25T17:11:39"/>
    <d v="2022-11-25T17:13:59"/>
    <s v="anonymous"/>
    <m/>
    <x v="1"/>
    <x v="0"/>
    <s v="4 - Bom"/>
    <s v="4 - Bom"/>
    <s v="4 - Bom"/>
    <s v="3 - Regular"/>
    <s v="4 - Bom"/>
    <s v="4 - Bom"/>
    <x v="3"/>
    <m/>
    <m/>
    <s v=""/>
  </r>
  <r>
    <n v="1778"/>
    <d v="2022-11-25T15:38:27"/>
    <d v="2022-11-25T17:14:27"/>
    <s v="anonymous"/>
    <m/>
    <x v="1"/>
    <x v="2"/>
    <s v="2 - Ruim"/>
    <s v="2 - Ruim"/>
    <s v="3 - Regular"/>
    <s v="5 - Excelente"/>
    <s v="4 - Bom"/>
    <s v="5 - Excelente"/>
    <x v="0"/>
    <s v="O Siga é um sistema que não atende os NRis do interior, ele é muito ruim. Se gera tantos relatórios como foi enfaticamente dito sobre ele, não nos foi mostrado como. Os parâmetros de pesquisa não funcionam. Nem um simples número de plaqueta ele encontra. Vários serviços ainda estão desabilitados ou com cadastro incompleto. Quase 2 anos da implantação e não houve melhora alguma. Interface confusa e poluída. A maioria dos nossos usuários reclama que tem dificuldades para abrir chamados. Uma solução burocrática e muito cara, quase 3 milhões de reais."/>
    <s v="Atendimentos"/>
    <s v="Comentário  1778: _x000a_O Siga é um sistema que não atende os NRis do interior, ele é muito ruim. Se gera tantos relatórios como foi enfaticamente dito sobre ele, não nos foi mostrado como. Os parâmetros de pesquisa não funcionam. Nem um simples número de plaqueta ele encontra. Vários serviços ainda estão desabilitados ou com cadastro incompleto. Quase 2 anos da implantação e não houve melhora alguma. Interface confusa e poluída. A maioria dos nossos usuários reclama que tem dificuldades para abrir chamados. Uma solução burocrática e muito cara, quase 3 milhões de reais._x000a_* Nota Geral: 3 - Regular | Perfil: Servidora concursada ou servidor concursado | Lotação: Segundo Grau *"/>
  </r>
  <r>
    <n v="1779"/>
    <d v="2022-11-25T17:15:10"/>
    <d v="2022-11-25T17:18:34"/>
    <s v="anonymous"/>
    <m/>
    <x v="1"/>
    <x v="0"/>
    <s v="4 - Bom"/>
    <s v="4 - Bom"/>
    <s v="3 - Regular"/>
    <s v="2 - Ruim"/>
    <s v="5 - Excelente"/>
    <s v="4 - Bom"/>
    <x v="3"/>
    <s v="Os computadores do primeiro grau estão cada dia mais sucateados, a grande esmagadora maioria não funcionam direito, desligam sozinhos e são extremamente lentos, dificultando e muito o trabalho a ser desenvolvido. As impressoras estão em um estado lamentável, toda hora elas dão problema._x000a__x000a_ A internet na comarca de Toledo oscila muito também, e seria importante a disponibilização de wifi no fórum. "/>
    <s v="Equipamentos | Infraestrutura"/>
    <s v="Comentário  1779: _x000a_Os computadores do primeiro grau estão cada dia mais sucateados, a grande esmagadora maioria não funcionam direito, desligam sozinhos e são extremamente lentos, dificultando e muito o trabalho a ser desenvolvido. As impressoras estão em um estado lamentável, toda hora elas dão problema._x000a__x000a_ A internet na comarca de Toledo oscila muito também, e seria importante a disponibilização de wifi no fórum. _x000a_* Nota Geral: 4 - Bom | Perfil: Servidora concursada ou servidor concursado | Lotação: Primeiro Grau *"/>
  </r>
  <r>
    <n v="1780"/>
    <d v="2022-11-25T17:18:02"/>
    <d v="2022-11-25T17:18:51"/>
    <s v="anonymous"/>
    <m/>
    <x v="1"/>
    <x v="0"/>
    <s v="4 - Bom"/>
    <s v="4 - Bom"/>
    <s v="4 - Bom"/>
    <s v="4 - Bom"/>
    <s v="4 - Bom"/>
    <s v="4 - Bom"/>
    <x v="3"/>
    <m/>
    <m/>
    <s v=""/>
  </r>
  <r>
    <n v="1781"/>
    <d v="2022-11-25T17:20:01"/>
    <d v="2022-11-25T17:21:20"/>
    <s v="anonymous"/>
    <m/>
    <x v="2"/>
    <x v="1"/>
    <s v="4 - Bom"/>
    <s v="4 - Bom"/>
    <s v="4 - Bom"/>
    <s v="4 - Bom"/>
    <s v="4 - Bom"/>
    <s v="4 - Bom"/>
    <x v="3"/>
    <m/>
    <m/>
    <s v=""/>
  </r>
  <r>
    <n v="1782"/>
    <d v="2022-11-25T17:23:01"/>
    <d v="2022-11-25T17:25:22"/>
    <s v="anonymous"/>
    <m/>
    <x v="3"/>
    <x v="0"/>
    <s v="3 - Regular"/>
    <s v="3 - Regular"/>
    <s v="4 - Bom"/>
    <s v="3 - Regular"/>
    <s v="4 - Bom"/>
    <s v="4 - Bom"/>
    <x v="3"/>
    <s v="vejo que poderia haver melhoria na comunicação, especialmente para abertura de chamados via SIGA, onde faltam opções para diversos pedidos... penso que o campo de solicitação poderia ser &quot;aberto&quot; . no mais, o pessoal da equipe é bem atencioso e educado, especialmente pelo atendimento por telefone. "/>
    <s v="Atendimentos"/>
    <s v="Comentário  1782: _x000a_vejo que poderia haver melhoria na comunicação, especialmente para abertura de chamados via SIGA, onde faltam opções para diversos pedidos... penso que o campo de solicitação poderia ser &quot;aberto&quot; . no mais, o pessoal da equipe é bem atencioso e educado, especialmente pelo atendimento por telefone. _x000a_* Nota Geral: 4 - Bom | Perfil: Servidora ou servidor ocupante de cargo em comissão | Lotação: Primeiro Grau *"/>
  </r>
  <r>
    <n v="1783"/>
    <d v="2022-11-25T17:25:30"/>
    <d v="2022-11-25T17:26:14"/>
    <s v="anonymous"/>
    <m/>
    <x v="1"/>
    <x v="0"/>
    <s v="5 - Excelente"/>
    <s v="4 - Bom"/>
    <s v="4 - Bom"/>
    <s v="5 - Excelente"/>
    <s v="4 - Bom"/>
    <s v="4 - Bom"/>
    <x v="3"/>
    <m/>
    <m/>
    <s v=""/>
  </r>
  <r>
    <n v="1784"/>
    <d v="2022-11-25T17:24:08"/>
    <d v="2022-11-25T17:31:51"/>
    <s v="anonymous"/>
    <m/>
    <x v="3"/>
    <x v="0"/>
    <s v="5 - Excelente"/>
    <s v="5 - Excelente"/>
    <s v="5 - Excelente"/>
    <s v="5 - Excelente"/>
    <s v="5 - Excelente"/>
    <s v="5 - Excelente"/>
    <x v="1"/>
    <s v="Gostaria de indicar nos casos quando o advogado da parte morre, fica impedido ou suspenso pela OAB, que esta informação constasse não somente na &quot;aba - partes e outros&quot;, mas também na &quot;aba - movimentações&quot;, onde se analisada as petições, evitando lançar despachos, decisões e sentenças, quando deveria intimar a parte para regularizar a representação processual."/>
    <s v="Projudi"/>
    <s v="Comentário  1784: _x000a_Gostaria de indicar nos casos quando o advogado da parte morre, fica impedido ou suspenso pela OAB, que esta informação constasse não somente na &quot;aba - partes e outros&quot;, mas também na &quot;aba - movimentações&quot;, onde se analisada as petições, evitando lançar despachos, decisões e sentenças, quando deveria intimar a parte para regularizar a representação processual._x000a_* Nota Geral: 5 - Excelente | Perfil: Servidora ou servidor ocupante de cargo em comissão | Lotação: Primeiro Grau *"/>
  </r>
  <r>
    <n v="1785"/>
    <d v="2022-11-25T17:25:54"/>
    <d v="2022-11-25T17:33:10"/>
    <s v="anonymous"/>
    <m/>
    <x v="1"/>
    <x v="1"/>
    <s v="4 - Bom"/>
    <s v="4 - Bom"/>
    <s v="4 - Bom"/>
    <s v="3 - Regular"/>
    <s v="5 - Excelente"/>
    <s v="5 - Excelente"/>
    <x v="1"/>
    <s v="Certificar que cada impressora disponibilizada esteja funcionando com 100% de qualidade."/>
    <s v="Equipamentos"/>
    <s v="Comentário  1785: _x000a_Certificar que cada impressora disponibilizada esteja funcionando com 100% de qualidade._x000a_* Nota Geral: 5 - Excelente | Perfil: Servidora concursada ou servidor concursado | Lotação: Secretaria *"/>
  </r>
  <r>
    <n v="1786"/>
    <d v="2022-11-25T17:34:17"/>
    <d v="2022-11-25T17:35:48"/>
    <s v="anonymous"/>
    <m/>
    <x v="2"/>
    <x v="0"/>
    <s v="4 - Bom"/>
    <s v="4 - Bom"/>
    <s v="4 - Bom"/>
    <s v="3 - Regular"/>
    <s v="3 - Regular"/>
    <s v="4 - Bom"/>
    <x v="3"/>
    <m/>
    <m/>
    <s v=""/>
  </r>
  <r>
    <n v="1787"/>
    <d v="2022-11-25T17:40:36"/>
    <d v="2022-11-25T17:42:22"/>
    <s v="anonymous"/>
    <m/>
    <x v="1"/>
    <x v="0"/>
    <s v="5 - Excelente"/>
    <s v="5 - Excelente"/>
    <s v="4 - Bom"/>
    <s v="3 - Regular"/>
    <s v="3 - Regular"/>
    <s v="4 - Bom"/>
    <x v="3"/>
    <m/>
    <m/>
    <s v=""/>
  </r>
  <r>
    <n v="1788"/>
    <d v="2022-11-25T17:49:23"/>
    <d v="2022-11-25T17:55:22"/>
    <s v="anonymous"/>
    <m/>
    <x v="1"/>
    <x v="1"/>
    <s v="5 - Excelente"/>
    <s v="3 - Regular"/>
    <s v="5 - Excelente"/>
    <s v="4 - Bom"/>
    <s v="4 - Bom"/>
    <s v="5 - Excelente"/>
    <x v="3"/>
    <m/>
    <m/>
    <s v=""/>
  </r>
  <r>
    <n v="1789"/>
    <d v="2022-11-25T17:55:18"/>
    <d v="2022-11-25T17:56:02"/>
    <s v="anonymous"/>
    <m/>
    <x v="2"/>
    <x v="1"/>
    <s v="4 - Bom"/>
    <s v="0 - Não se aplica ou desconheço"/>
    <s v="4 - Bom"/>
    <s v="4 - Bom"/>
    <s v="3 - Regular"/>
    <s v="4 - Bom"/>
    <x v="3"/>
    <m/>
    <m/>
    <s v=""/>
  </r>
  <r>
    <n v="1790"/>
    <d v="2022-11-25T18:03:25"/>
    <d v="2022-11-25T18:04:01"/>
    <s v="anonymous"/>
    <m/>
    <x v="3"/>
    <x v="0"/>
    <s v="5 - Excelente"/>
    <s v="5 - Excelente"/>
    <s v="5 - Excelente"/>
    <s v="5 - Excelente"/>
    <s v="5 - Excelente"/>
    <s v="5 - Excelente"/>
    <x v="1"/>
    <m/>
    <m/>
    <s v=""/>
  </r>
  <r>
    <n v="1791"/>
    <d v="2022-11-25T18:11:21"/>
    <d v="2022-11-25T18:13:28"/>
    <s v="anonymous"/>
    <m/>
    <x v="3"/>
    <x v="2"/>
    <s v="3 - Regular"/>
    <s v="3 - Regular"/>
    <s v="4 - Bom"/>
    <s v="3 - Regular"/>
    <s v="4 - Bom"/>
    <s v="4 - Bom"/>
    <x v="3"/>
    <m/>
    <m/>
    <s v=""/>
  </r>
  <r>
    <n v="1792"/>
    <d v="2022-11-25T18:13:10"/>
    <d v="2022-11-25T18:16:25"/>
    <s v="anonymous"/>
    <m/>
    <x v="3"/>
    <x v="1"/>
    <s v="4 - Bom"/>
    <s v="4 - Bom"/>
    <s v="4 - Bom"/>
    <s v="4 - Bom"/>
    <s v="3 - Regular"/>
    <s v="4 - Bom"/>
    <x v="2"/>
    <s v="Verificar o que de fato precisa ser desenvolvido pelo DTIC e o que pode ser adquirido, em termos de software, de outros tribunais ou comprado no mercado, para que possa haver melhor utilização da mão de obra no desenvolvimento de ferramentas."/>
    <s v="Diretoria"/>
    <s v="Comentário  1792: _x000a_Verificar o que de fato precisa ser desenvolvido pelo DTIC e o que pode ser adquirido, em termos de software, de outros tribunais ou comprado no mercado, para que possa haver melhor utilização da mão de obra no desenvolvimento de ferramentas._x000a_* Nota Geral: 2 - Ruim | Perfil: Servidora ou servidor ocupante de cargo em comissão | Lotação: Secretaria *"/>
  </r>
  <r>
    <n v="1793"/>
    <d v="2022-11-25T18:18:33"/>
    <d v="2022-11-25T18:21:00"/>
    <s v="anonymous"/>
    <m/>
    <x v="1"/>
    <x v="0"/>
    <s v="4 - Bom"/>
    <s v="4 - Bom"/>
    <s v="4 - Bom"/>
    <s v="3 - Regular"/>
    <s v="4 - Bom"/>
    <s v="4 - Bom"/>
    <x v="3"/>
    <m/>
    <m/>
    <s v=""/>
  </r>
  <r>
    <n v="1794"/>
    <d v="2022-11-25T18:19:59"/>
    <d v="2022-11-25T18:21:10"/>
    <s v="anonymous"/>
    <m/>
    <x v="1"/>
    <x v="0"/>
    <s v="3 - Regular"/>
    <s v="4 - Bom"/>
    <s v="5 - Excelente"/>
    <s v="4 - Bom"/>
    <s v="4 - Bom"/>
    <s v="5 - Excelente"/>
    <x v="3"/>
    <m/>
    <m/>
    <s v=""/>
  </r>
  <r>
    <n v="1795"/>
    <d v="2022-11-25T18:27:36"/>
    <d v="2022-11-25T18:28:34"/>
    <s v="anonymous"/>
    <m/>
    <x v="1"/>
    <x v="0"/>
    <s v="3 - Regular"/>
    <s v="3 - Regular"/>
    <s v="3 - Regular"/>
    <s v="5 - Excelente"/>
    <s v="4 - Bom"/>
    <s v="4 - Bom"/>
    <x v="0"/>
    <m/>
    <m/>
    <s v=""/>
  </r>
  <r>
    <n v="1796"/>
    <d v="2022-11-25T18:35:56"/>
    <d v="2022-11-25T18:37:30"/>
    <s v="anonymous"/>
    <m/>
    <x v="1"/>
    <x v="2"/>
    <s v="5 - Excelente"/>
    <s v="4 - Bom"/>
    <s v="5 - Excelente"/>
    <s v="4 - Bom"/>
    <s v="4 - Bom"/>
    <s v="4 - Bom"/>
    <x v="3"/>
    <m/>
    <m/>
    <s v=""/>
  </r>
  <r>
    <n v="1797"/>
    <d v="2022-11-25T18:37:21"/>
    <d v="2022-11-25T18:38:47"/>
    <s v="anonymous"/>
    <m/>
    <x v="3"/>
    <x v="0"/>
    <s v="4 - Bom"/>
    <s v="4 - Bom"/>
    <s v="4 - Bom"/>
    <s v="4 - Bom"/>
    <s v="5 - Excelente"/>
    <s v="5 - Excelente"/>
    <x v="3"/>
    <s v="Atualização dos computadores por mais rápidos e mais espaço na nuvem. "/>
    <s v="Equipamentos"/>
    <s v="Comentário  1797: _x000a_Atualização dos computadores por mais rápidos e mais espaço na nuvem. _x000a_* Nota Geral: 4 - Bom | Perfil: Servidora ou servidor ocupante de cargo em comissão | Lotação: Primeiro Grau *"/>
  </r>
  <r>
    <n v="1798"/>
    <d v="2022-11-25T18:41:04"/>
    <d v="2022-11-25T18:42:24"/>
    <s v="anonymous"/>
    <m/>
    <x v="1"/>
    <x v="0"/>
    <s v="5 - Excelente"/>
    <s v="5 - Excelente"/>
    <s v="4 - Bom"/>
    <s v="4 - Bom"/>
    <s v="5 - Excelente"/>
    <s v="5 - Excelente"/>
    <x v="1"/>
    <m/>
    <m/>
    <s v=""/>
  </r>
  <r>
    <n v="1799"/>
    <d v="2022-11-25T18:42:28"/>
    <d v="2022-11-25T18:43:18"/>
    <s v="anonymous"/>
    <m/>
    <x v="1"/>
    <x v="0"/>
    <s v="4 - Bom"/>
    <s v="4 - Bom"/>
    <s v="4 - Bom"/>
    <s v="4 - Bom"/>
    <s v="3 - Regular"/>
    <s v="4 - Bom"/>
    <x v="3"/>
    <m/>
    <m/>
    <s v=""/>
  </r>
  <r>
    <n v="1800"/>
    <d v="2022-11-25T18:43:39"/>
    <d v="2022-11-25T18:44:15"/>
    <s v="anonymous"/>
    <m/>
    <x v="1"/>
    <x v="0"/>
    <s v="5 - Excelente"/>
    <s v="4 - Bom"/>
    <s v="5 - Excelente"/>
    <s v="5 - Excelente"/>
    <s v="5 - Excelente"/>
    <s v="5 - Excelente"/>
    <x v="1"/>
    <m/>
    <m/>
    <s v=""/>
  </r>
  <r>
    <n v="1801"/>
    <d v="2022-11-25T18:44:11"/>
    <d v="2022-11-25T18:44:39"/>
    <s v="anonymous"/>
    <m/>
    <x v="3"/>
    <x v="2"/>
    <s v="5 - Excelente"/>
    <s v="5 - Excelente"/>
    <s v="5 - Excelente"/>
    <s v="5 - Excelente"/>
    <s v="5 - Excelente"/>
    <s v="5 - Excelente"/>
    <x v="1"/>
    <m/>
    <m/>
    <s v=""/>
  </r>
  <r>
    <n v="1802"/>
    <d v="2022-11-25T18:43:54"/>
    <d v="2022-11-25T18:45:28"/>
    <s v="anonymous"/>
    <m/>
    <x v="1"/>
    <x v="2"/>
    <s v="4 - Bom"/>
    <s v="4 - Bom"/>
    <s v="4 - Bom"/>
    <s v="4 - Bom"/>
    <s v="5 - Excelente"/>
    <s v="5 - Excelente"/>
    <x v="1"/>
    <m/>
    <m/>
    <s v=""/>
  </r>
  <r>
    <n v="1803"/>
    <d v="2022-11-25T18:44:17"/>
    <d v="2022-11-25T18:45:42"/>
    <s v="anonymous"/>
    <m/>
    <x v="3"/>
    <x v="2"/>
    <s v="5 - Excelente"/>
    <s v="4 - Bom"/>
    <s v="5 - Excelente"/>
    <s v="5 - Excelente"/>
    <s v="4 - Bom"/>
    <s v="5 - Excelente"/>
    <x v="1"/>
    <m/>
    <m/>
    <s v=""/>
  </r>
  <r>
    <n v="1804"/>
    <d v="2022-11-25T18:44:33"/>
    <d v="2022-11-25T18:45:54"/>
    <s v="anonymous"/>
    <m/>
    <x v="1"/>
    <x v="1"/>
    <s v="5 - Excelente"/>
    <s v="4 - Bom"/>
    <s v="5 - Excelente"/>
    <s v="5 - Excelente"/>
    <s v="4 - Bom"/>
    <s v="5 - Excelente"/>
    <x v="3"/>
    <m/>
    <m/>
    <s v=""/>
  </r>
  <r>
    <n v="1805"/>
    <d v="2022-11-25T18:46:03"/>
    <d v="2022-11-25T18:46:40"/>
    <s v="anonymous"/>
    <m/>
    <x v="3"/>
    <x v="2"/>
    <s v="5 - Excelente"/>
    <s v="5 - Excelente"/>
    <s v="5 - Excelente"/>
    <s v="5 - Excelente"/>
    <s v="5 - Excelente"/>
    <s v="5 - Excelente"/>
    <x v="1"/>
    <m/>
    <m/>
    <s v=""/>
  </r>
  <r>
    <n v="1806"/>
    <d v="2022-11-25T18:44:48"/>
    <d v="2022-11-25T18:47:15"/>
    <s v="anonymous"/>
    <m/>
    <x v="1"/>
    <x v="1"/>
    <s v="4 - Bom"/>
    <s v="0 - Não se aplica ou desconheço"/>
    <s v="5 - Excelente"/>
    <s v="5 - Excelente"/>
    <s v="0 - Não se aplica ou desconheço"/>
    <s v="4 - Bom"/>
    <x v="3"/>
    <m/>
    <m/>
    <s v=""/>
  </r>
  <r>
    <n v="1807"/>
    <d v="2022-11-25T18:46:06"/>
    <d v="2022-11-25T18:47:25"/>
    <s v="anonymous"/>
    <m/>
    <x v="1"/>
    <x v="0"/>
    <s v="0 - Não se aplica ou desconheço"/>
    <s v="0 - Não se aplica ou desconheço"/>
    <s v="5 - Excelente"/>
    <s v="3 - Regular"/>
    <s v="4 - Bom"/>
    <s v="0 - Não se aplica ou desconheço"/>
    <x v="3"/>
    <m/>
    <m/>
    <s v=""/>
  </r>
  <r>
    <n v="1808"/>
    <d v="2022-11-25T18:46:16"/>
    <d v="2022-11-25T18:47:39"/>
    <s v="anonymous"/>
    <m/>
    <x v="1"/>
    <x v="0"/>
    <s v="4 - Bom"/>
    <s v="3 - Regular"/>
    <s v="4 - Bom"/>
    <s v="5 - Excelente"/>
    <s v="4 - Bom"/>
    <s v="4 - Bom"/>
    <x v="3"/>
    <m/>
    <m/>
    <s v=""/>
  </r>
  <r>
    <n v="1809"/>
    <d v="2022-11-25T18:46:10"/>
    <d v="2022-11-25T18:48:07"/>
    <s v="anonymous"/>
    <m/>
    <x v="1"/>
    <x v="1"/>
    <s v="4 - Bom"/>
    <s v="4 - Bom"/>
    <s v="4 - Bom"/>
    <s v="2 - Ruim"/>
    <s v="4 - Bom"/>
    <s v="5 - Excelente"/>
    <x v="3"/>
    <m/>
    <m/>
    <s v=""/>
  </r>
  <r>
    <n v="1810"/>
    <d v="2022-11-25T18:44:26"/>
    <d v="2022-11-25T18:49:04"/>
    <s v="anonymous"/>
    <m/>
    <x v="1"/>
    <x v="0"/>
    <s v="5 - Excelente"/>
    <s v="5 - Excelente"/>
    <s v="5 - Excelente"/>
    <s v="5 - Excelente"/>
    <s v="5 - Excelente"/>
    <s v="5 - Excelente"/>
    <x v="1"/>
    <s v="Nada a reclamar da equipe, sempre atendem de imediato, ajudam, tiram dúvidas sempre muito prestativos. Admito que não confio no Teams, já tive vários problemas com esse aplicativo que não salvam as mídias e ou somem, tendo que realizar novamente audiências e júri em razão do desaparecimento das mídias. "/>
    <s v="Elogios"/>
    <s v="Comentário  1810: _x000a_Nada a reclamar da equipe, sempre atendem de imediato, ajudam, tiram dúvidas sempre muito prestativos. Admito que não confio no Teams, já tive vários problemas com esse aplicativo que não salvam as mídias e ou somem, tendo que realizar novamente audiências e júri em razão do desaparecimento das mídias. _x000a_* Nota Geral: 5 - Excelente | Perfil: Servidora concursada ou servidor concursado | Lotação: Primeiro Grau *"/>
  </r>
  <r>
    <n v="1811"/>
    <d v="2022-11-25T18:42:51"/>
    <d v="2022-11-25T18:49:15"/>
    <s v="anonymous"/>
    <m/>
    <x v="1"/>
    <x v="0"/>
    <s v="3 - Regular"/>
    <s v="4 - Bom"/>
    <s v="5 - Excelente"/>
    <s v="5 - Excelente"/>
    <s v="5 - Excelente"/>
    <s v="5 - Excelente"/>
    <x v="3"/>
    <s v="Melhor e mais rápido atendimento nas solicitações do SIGA"/>
    <s v="Atendimentos"/>
    <s v="Comentário  1811: _x000a_Melhor e mais rápido atendimento nas solicitações do SIGA_x000a_* Nota Geral: 4 - Bom | Perfil: Servidora concursada ou servidor concursado | Lotação: Primeiro Grau *"/>
  </r>
  <r>
    <n v="1812"/>
    <d v="2022-11-25T18:48:57"/>
    <d v="2022-11-25T18:49:59"/>
    <s v="anonymous"/>
    <m/>
    <x v="1"/>
    <x v="0"/>
    <s v="5 - Excelente"/>
    <s v="5 - Excelente"/>
    <s v="5 - Excelente"/>
    <s v="4 - Bom"/>
    <s v="4 - Bom"/>
    <s v="5 - Excelente"/>
    <x v="1"/>
    <m/>
    <m/>
    <s v=""/>
  </r>
  <r>
    <n v="1813"/>
    <d v="2022-11-25T18:49:46"/>
    <d v="2022-11-25T18:50:52"/>
    <s v="anonymous"/>
    <m/>
    <x v="3"/>
    <x v="0"/>
    <s v="4 - Bom"/>
    <s v="4 - Bom"/>
    <s v="4 - Bom"/>
    <s v="5 - Excelente"/>
    <s v="4 - Bom"/>
    <s v="4 - Bom"/>
    <x v="3"/>
    <m/>
    <m/>
    <s v=""/>
  </r>
  <r>
    <n v="1814"/>
    <d v="2022-11-25T18:49:56"/>
    <d v="2022-11-25T18:51:02"/>
    <s v="anonymous"/>
    <m/>
    <x v="3"/>
    <x v="0"/>
    <s v="4 - Bom"/>
    <s v="5 - Excelente"/>
    <s v="5 - Excelente"/>
    <s v="5 - Excelente"/>
    <s v="5 - Excelente"/>
    <s v="5 - Excelente"/>
    <x v="1"/>
    <m/>
    <m/>
    <s v=""/>
  </r>
  <r>
    <n v="1815"/>
    <d v="2022-11-25T18:50:44"/>
    <d v="2022-11-25T18:51:50"/>
    <s v="anonymous"/>
    <m/>
    <x v="1"/>
    <x v="0"/>
    <s v="4 - Bom"/>
    <s v="4 - Bom"/>
    <s v="4 - Bom"/>
    <s v="4 - Bom"/>
    <s v="5 - Excelente"/>
    <s v="5 - Excelente"/>
    <x v="1"/>
    <m/>
    <m/>
    <s v=""/>
  </r>
  <r>
    <n v="1816"/>
    <d v="2022-11-25T18:51:26"/>
    <d v="2022-11-25T18:52:20"/>
    <s v="anonymous"/>
    <m/>
    <x v="1"/>
    <x v="0"/>
    <s v="5 - Excelente"/>
    <s v="4 - Bom"/>
    <s v="4 - Bom"/>
    <s v="4 - Bom"/>
    <s v="4 - Bom"/>
    <s v="0 - Não se aplica ou desconheço"/>
    <x v="3"/>
    <m/>
    <m/>
    <s v=""/>
  </r>
  <r>
    <n v="1817"/>
    <d v="2022-11-25T18:45:56"/>
    <d v="2022-11-25T18:52:55"/>
    <s v="anonymous"/>
    <m/>
    <x v="1"/>
    <x v="0"/>
    <s v="3 - Regular"/>
    <s v="4 - Bom"/>
    <s v="5 - Excelente"/>
    <s v="3 - Regular"/>
    <s v="5 - Excelente"/>
    <s v="4 - Bom"/>
    <x v="0"/>
    <s v="Simplificação do procedimento de certos chamados para habilitar acesso a sistemas. Hoje alguns procedimentos são complicados e demorados. Por exemplo, os chamados que precisam da aprovação da chefia imediata ou até mesmo do magistrado para liberar o acesso. Em alguns casos, é a chefia imediata ou o próprio magistrado que tem que abrir os chamados. Uma simplificação seria o próprio servidor poder abrir o chamado e a chefia imediata ou o magistrado apenas precisar dar ciência e aprovação."/>
    <s v="Sistemas"/>
    <s v="Comentário  1817: _x000a_Simplificação do procedimento de certos chamados para habilitar acesso a sistemas. Hoje alguns procedimentos são complicados e demorados. Por exemplo, os chamados que precisam da aprovação da chefia imediata ou até mesmo do magistrado para liberar o acesso. Em alguns casos, é a chefia imediata ou o próprio magistrado que tem que abrir os chamados. Uma simplificação seria o próprio servidor poder abrir o chamado e a chefia imediata ou o magistrado apenas precisar dar ciência e aprovação._x000a_* Nota Geral: 3 - Regular | Perfil: Servidora concursada ou servidor concursado | Lotação: Primeiro Grau *"/>
  </r>
  <r>
    <n v="1818"/>
    <d v="2022-11-25T18:53:46"/>
    <d v="2022-11-25T18:54:48"/>
    <s v="anonymous"/>
    <m/>
    <x v="1"/>
    <x v="1"/>
    <s v="3 - Regular"/>
    <s v="4 - Bom"/>
    <s v="3 - Regular"/>
    <s v="3 - Regular"/>
    <s v="4 - Bom"/>
    <s v="4 - Bom"/>
    <x v="3"/>
    <m/>
    <m/>
    <s v=""/>
  </r>
  <r>
    <n v="1819"/>
    <d v="2022-11-25T18:58:38"/>
    <d v="2022-11-25T18:59:08"/>
    <s v="anonymous"/>
    <m/>
    <x v="3"/>
    <x v="0"/>
    <s v="4 - Bom"/>
    <s v="5 - Excelente"/>
    <s v="5 - Excelente"/>
    <s v="5 - Excelente"/>
    <s v="4 - Bom"/>
    <s v="5 - Excelente"/>
    <x v="3"/>
    <m/>
    <m/>
    <s v=""/>
  </r>
  <r>
    <n v="1820"/>
    <d v="2022-11-25T18:57:16"/>
    <d v="2022-11-25T18:59:24"/>
    <s v="anonymous"/>
    <m/>
    <x v="1"/>
    <x v="1"/>
    <s v="4 - Bom"/>
    <s v="2 - Ruim"/>
    <s v="4 - Bom"/>
    <s v="5 - Excelente"/>
    <s v="3 - Regular"/>
    <s v="5 - Excelente"/>
    <x v="3"/>
    <m/>
    <m/>
    <s v=""/>
  </r>
  <r>
    <n v="1821"/>
    <d v="2022-11-25T18:57:09"/>
    <d v="2022-11-25T18:59:36"/>
    <s v="anonymous"/>
    <m/>
    <x v="1"/>
    <x v="0"/>
    <s v="5 - Excelente"/>
    <s v="5 - Excelente"/>
    <s v="4 - Bom"/>
    <s v="3 - Regular"/>
    <s v="4 - Bom"/>
    <s v="4 - Bom"/>
    <x v="1"/>
    <s v="Favor incluir funcionalidades no Mensageiro parecidas como as do e-mail, por exemplo para encaminhar mensagens mais de uma vez e para novos usuários, o que facilita em muito o envio de novas comunicações. "/>
    <s v="Sistemas"/>
    <s v="Comentário  1821: _x000a_Favor incluir funcionalidades no Mensageiro parecidas como as do e-mail, por exemplo para encaminhar mensagens mais de uma vez e para novos usuários, o que facilita em muito o envio de novas comunicações. _x000a_* Nota Geral: 5 - Excelente | Perfil: Servidora concursada ou servidor concursado | Lotação: Primeiro Grau *"/>
  </r>
  <r>
    <n v="1822"/>
    <d v="2022-11-25T19:04:11"/>
    <d v="2022-11-25T19:05:15"/>
    <s v="anonymous"/>
    <m/>
    <x v="0"/>
    <x v="0"/>
    <s v="4 - Bom"/>
    <s v="4 - Bom"/>
    <s v="4 - Bom"/>
    <s v="4 - Bom"/>
    <s v="4 - Bom"/>
    <s v="3 - Regular"/>
    <x v="3"/>
    <m/>
    <m/>
    <s v=""/>
  </r>
  <r>
    <n v="1823"/>
    <d v="2022-11-25T19:04:29"/>
    <d v="2022-11-25T19:05:48"/>
    <s v="anonymous"/>
    <m/>
    <x v="1"/>
    <x v="0"/>
    <s v="5 - Excelente"/>
    <s v="5 - Excelente"/>
    <s v="5 - Excelente"/>
    <s v="5 - Excelente"/>
    <s v="5 - Excelente"/>
    <s v="5 - Excelente"/>
    <x v="1"/>
    <s v="Melhoria na integração dos sistemas externos com o PROJUDI."/>
    <s v="Projudi"/>
    <s v="Comentário  1823: _x000a_Melhoria na integração dos sistemas externos com o PROJUDI._x000a_* Nota Geral: 5 - Excelente | Perfil: Servidora concursada ou servidor concursado | Lotação: Primeiro Grau *"/>
  </r>
  <r>
    <n v="1824"/>
    <d v="2022-11-25T19:05:00"/>
    <d v="2022-11-25T19:06:42"/>
    <s v="anonymous"/>
    <m/>
    <x v="1"/>
    <x v="0"/>
    <s v="1 - Péssimo"/>
    <s v="1 - Péssimo"/>
    <s v="1 - Péssimo"/>
    <s v="1 - Péssimo"/>
    <s v="1 - Péssimo"/>
    <s v="0 - Não se aplica ou desconheço"/>
    <x v="4"/>
    <s v="Os aparelhos e equipamentos estão desatualizados, a assistência não é célere."/>
    <s v="Atendimentos | Equipamentos"/>
    <s v="Comentário  1824: _x000a_Os aparelhos e equipamentos estão desatualizados, a assistência não é célere._x000a_* Nota Geral: 1 - Péssimo | Perfil: Servidora concursada ou servidor concursado | Lotação: Primeiro Grau *"/>
  </r>
  <r>
    <n v="1825"/>
    <d v="2022-11-25T19:05:52"/>
    <d v="2022-11-25T19:07:50"/>
    <s v="anonymous"/>
    <m/>
    <x v="1"/>
    <x v="2"/>
    <s v="3 - Regular"/>
    <s v="3 - Regular"/>
    <s v="4 - Bom"/>
    <s v="4 - Bom"/>
    <s v="5 - Excelente"/>
    <s v="5 - Excelente"/>
    <x v="3"/>
    <m/>
    <m/>
    <s v=""/>
  </r>
  <r>
    <n v="1826"/>
    <d v="2022-11-25T19:08:09"/>
    <d v="2022-11-25T19:11:45"/>
    <s v="anonymous"/>
    <m/>
    <x v="1"/>
    <x v="0"/>
    <s v="4 - Bom"/>
    <s v="4 - Bom"/>
    <s v="3 - Regular"/>
    <s v="4 - Bom"/>
    <s v="4 - Bom"/>
    <s v="5 - Excelente"/>
    <x v="3"/>
    <s v="Muitas vezes quando é disponibilizado os sistemas, não tem o modo de uso então nós usuários ficamos tentando adivinhar como utilizar e só depois de um bom tempo que está sendo utilizada a ferramenta, o DTIC disponibiliza um passo a passo, então eu acho que deveria  de ser disponibilizado a forma como usar junto com o lançamento do sisitema"/>
    <s v="Sistemas"/>
    <s v="Comentário  1826: _x000a_Muitas vezes quando é disponibilizado os sistemas, não tem o modo de uso então nós usuários ficamos tentando adivinhar como utilizar e só depois de um bom tempo que está sendo utilizada a ferramenta, o DTIC disponibiliza um passo a passo, então eu acho que deveria  de ser disponibilizado a forma como usar junto com o lançamento do sisitema_x000a_* Nota Geral: 4 - Bom | Perfil: Servidora concursada ou servidor concursado | Lotação: Primeiro Grau *"/>
  </r>
  <r>
    <n v="1827"/>
    <d v="2022-11-25T19:10:30"/>
    <d v="2022-11-25T19:14:26"/>
    <s v="anonymous"/>
    <m/>
    <x v="1"/>
    <x v="0"/>
    <s v="5 - Excelente"/>
    <s v="5 - Excelente"/>
    <s v="4 - Bom"/>
    <s v="4 - Bom"/>
    <s v="5 - Excelente"/>
    <s v="5 - Excelente"/>
    <x v="1"/>
    <m/>
    <m/>
    <s v=""/>
  </r>
  <r>
    <n v="1828"/>
    <d v="2022-11-25T19:15:37"/>
    <d v="2022-11-25T19:16:14"/>
    <s v="anonymous"/>
    <m/>
    <x v="1"/>
    <x v="1"/>
    <s v="5 - Excelente"/>
    <s v="5 - Excelente"/>
    <s v="5 - Excelente"/>
    <s v="5 - Excelente"/>
    <s v="5 - Excelente"/>
    <s v="5 - Excelente"/>
    <x v="1"/>
    <m/>
    <m/>
    <s v=""/>
  </r>
  <r>
    <n v="1829"/>
    <d v="2022-11-25T19:10:03"/>
    <d v="2022-11-25T19:17:52"/>
    <s v="anonymous"/>
    <m/>
    <x v="1"/>
    <x v="0"/>
    <s v="4 - Bom"/>
    <s v="2 - Ruim"/>
    <s v="5 - Excelente"/>
    <s v="4 - Bom"/>
    <s v="4 - Bom"/>
    <s v="5 - Excelente"/>
    <x v="3"/>
    <s v="Via de regra os atendimentos de problemas comuns são feitos com eficiência e agilidade._x000a_Entretanto, tenho duas questões pendentes._x000a_Uma de julho que nunca responderam o SIGA._x000a_Outra situação foi que o técnico/analista iniciou o atendimento via TEAMS (justamente porque via SIGA foi impossível atender ante a especificidade do caso) e ficou de dar resposta depois, não respondeu. Nunca mais._x000a_Chamei outros dois dias, o técnico visualizou e não respondeu nada._x000a_Então não se pode dizer que o serviço tem sido 100% pois em casos não corriqueiros, não há resposta, quanto mais solução."/>
    <s v="Atendimentos"/>
    <s v="Comentário  1829: _x000a_Via de regra os atendimentos de problemas comuns são feitos com eficiência e agilidade._x000a_Entretanto, tenho duas questões pendentes._x000a_Uma de julho que nunca responderam o SIGA._x000a_Outra situação foi que o técnico/analista iniciou o atendimento via TEAMS (justamente porque via SIGA foi impossível atender ante a especificidade do caso) e ficou de dar resposta depois, não respondeu. Nunca mais._x000a_Chamei outros dois dias, o técnico visualizou e não respondeu nada._x000a_Então não se pode dizer que o serviço tem sido 100% pois em casos não corriqueiros, não há resposta, quanto mais solução._x000a_* Nota Geral: 4 - Bom | Perfil: Servidora concursada ou servidor concursado | Lotação: Primeiro Grau *"/>
  </r>
  <r>
    <n v="1830"/>
    <d v="2022-11-25T19:18:01"/>
    <d v="2022-11-25T19:19:16"/>
    <s v="anonymous"/>
    <m/>
    <x v="1"/>
    <x v="1"/>
    <s v="5 - Excelente"/>
    <s v="5 - Excelente"/>
    <s v="5 - Excelente"/>
    <s v="5 - Excelente"/>
    <s v="5 - Excelente"/>
    <s v="5 - Excelente"/>
    <x v="1"/>
    <m/>
    <m/>
    <s v=""/>
  </r>
  <r>
    <n v="1831"/>
    <d v="2022-11-25T19:04:39"/>
    <d v="2022-11-25T19:19:41"/>
    <s v="anonymous"/>
    <m/>
    <x v="1"/>
    <x v="0"/>
    <s v="4 - Bom"/>
    <s v="3 - Regular"/>
    <s v="3 - Regular"/>
    <s v="4 - Bom"/>
    <s v="2 - Ruim"/>
    <s v="3 - Regular"/>
    <x v="0"/>
    <s v="01 - Criação de Ferramenta junto ao Sistema Uniformizado que permita a geração automática de todas guias de recolhimento, com datas de vencimento diferentes, na hipótese de custas iniciais ou finais parceladas;_x000a_02 - Criação de um crachá virtual com QRCode ou qualquer outro meio de autenticação, que permita a fácil identificação funcional de quem procede as citações e intimações de maneira eletrônica, com a finalidade de trazer maior confiabilidade na comunicação;_x000a_03 - Criação de ferramenta no sistema PROJUDI que fixe a competência territorial das ações judiciais de maneira autómatica mediante a comunicação do CEP, no cadastro da ação pelo advogado;_x000a_04 - Criação de ferramenta no sistema PROJUDI que expeça as certidões explicativas e de objeto e pé de forma automatizada como no sistema EPROC do TJ/SC;_x000a_05 - Criação de ferramenta de confirmação de recebimento de SEI, principalmente para os SEIs encaminhados para Caixa Econômica Federal._x000a_"/>
    <s v="Projudi | Sistemas"/>
    <s v="Comentário  1831: _x000a_01 - Criação de Ferramenta junto ao Sistema Uniformizado que permita a geração automática de todas guias de recolhimento, com datas de vencimento diferentes, na hipótese de custas iniciais ou finais parceladas;_x000a_02 - Criação de um crachá virtual com QRCode ou qualquer outro meio de autenticação, que permita a fácil identificação funcional de quem procede as citações e intimações de maneira eletrônica, com a finalidade de trazer maior confiabilidade na comunicação;_x000a_03 - Criação de ferramenta no sistema PROJUDI que fixe a competência territorial das ações judiciais de maneira autómatica mediante a comunicação do CEP, no cadastro da ação pelo advogado;_x000a_04 - Criação de ferramenta no sistema PROJUDI que expeça as certidões explicativas e de objeto e pé de forma automatizada como no sistema EPROC do TJ/SC;_x000a_05 - Criação de ferramenta de confirmação de recebimento de SEI, principalmente para os SEIs encaminhados para Caixa Econômica Federal._x000a__x000a_* Nota Geral: 3 - Regular | Perfil: Servidora concursada ou servidor concursado | Lotação: Primeiro Grau *"/>
  </r>
  <r>
    <n v="1832"/>
    <d v="2022-11-25T19:23:57"/>
    <d v="2022-11-25T19:24:40"/>
    <s v="anonymous"/>
    <m/>
    <x v="3"/>
    <x v="2"/>
    <s v="5 - Excelente"/>
    <s v="5 - Excelente"/>
    <s v="5 - Excelente"/>
    <s v="5 - Excelente"/>
    <s v="5 - Excelente"/>
    <s v="5 - Excelente"/>
    <x v="1"/>
    <m/>
    <m/>
    <s v=""/>
  </r>
  <r>
    <n v="1833"/>
    <d v="2022-11-25T19:33:14"/>
    <d v="2022-11-25T19:33:53"/>
    <s v="anonymous"/>
    <m/>
    <x v="1"/>
    <x v="0"/>
    <s v="4 - Bom"/>
    <s v="4 - Bom"/>
    <s v="4 - Bom"/>
    <s v="4 - Bom"/>
    <s v="4 - Bom"/>
    <s v="4 - Bom"/>
    <x v="3"/>
    <m/>
    <m/>
    <s v=""/>
  </r>
  <r>
    <n v="1834"/>
    <d v="2022-11-25T19:33:39"/>
    <d v="2022-11-25T19:34:24"/>
    <s v="anonymous"/>
    <m/>
    <x v="1"/>
    <x v="0"/>
    <s v="5 - Excelente"/>
    <s v="5 - Excelente"/>
    <s v="4 - Bom"/>
    <s v="3 - Regular"/>
    <s v="4 - Bom"/>
    <s v="5 - Excelente"/>
    <x v="3"/>
    <m/>
    <m/>
    <s v=""/>
  </r>
  <r>
    <n v="1835"/>
    <d v="2022-11-25T19:39:07"/>
    <d v="2022-11-25T19:42:47"/>
    <s v="anonymous"/>
    <m/>
    <x v="1"/>
    <x v="0"/>
    <s v="4 - Bom"/>
    <s v="0 - Não se aplica ou desconheço"/>
    <s v="4 - Bom"/>
    <s v="4 - Bom"/>
    <s v="3 - Regular"/>
    <s v="4 - Bom"/>
    <x v="3"/>
    <s v="Seria interessante que a intranet e demais sistemas tivessem uma intervenção de um UX, especialista em usabilidade, para deixar os sistemas mais intuitivos. Faria diferença gigante na produtividade e na velocidade de se adaptar a novos sistemas."/>
    <m/>
    <s v="Comentário  1835: _x000a_Seria interessante que a intranet e demais sistemas tivessem uma intervenção de um UX, especialista em usabilidade, para deixar os sistemas mais intuitivos. Faria diferença gigante na produtividade e na velocidade de se adaptar a novos sistemas._x000a_* Nota Geral: 4 - Bom | Perfil: Servidora concursada ou servidor concursado | Lotação: Primeiro Grau *"/>
  </r>
  <r>
    <n v="1836"/>
    <d v="2022-11-25T20:14:41"/>
    <d v="2022-11-25T20:15:56"/>
    <s v="anonymous"/>
    <m/>
    <x v="3"/>
    <x v="0"/>
    <s v="4 - Bom"/>
    <s v="4 - Bom"/>
    <s v="4 - Bom"/>
    <s v="5 - Excelente"/>
    <s v="5 - Excelente"/>
    <s v="4 - Bom"/>
    <x v="1"/>
    <m/>
    <m/>
    <s v=""/>
  </r>
  <r>
    <n v="1837"/>
    <d v="2022-11-25T20:10:52"/>
    <d v="2022-11-25T20:16:12"/>
    <s v="anonymous"/>
    <m/>
    <x v="1"/>
    <x v="0"/>
    <s v="3 - Regular"/>
    <s v="3 - Regular"/>
    <s v="3 - Regular"/>
    <s v="4 - Bom"/>
    <s v="3 - Regular"/>
    <s v="4 - Bom"/>
    <x v="0"/>
    <s v="SIGA - Alguns chamados demoram muito para atendimentos. Como não somos expert em informática, alguns atendimentos, quem sabe por nosso desconhecimento de como solicitar, são difíceis de serem localizados no Menu do SIGA. _x000a__x000a_P. Ex chamado EQUIPAMENTOS 132915 - Câmera de segurança que não está ligada. Até a presente data tal chamado não foi atribuído ou movimentado. _x000a__x000a_P. Ex chamado CORREÇÃO/UNIFICAÇÃO DE CADASTRO DE PARTE - S70765 - Cumprimento de Ata da Correição. Até a presente data não teve retorno (Correição em 2021)."/>
    <s v="Atendimentos"/>
    <s v="Comentário  1837: _x000a_SIGA - Alguns chamados demoram muito para atendimentos. Como não somos expert em informática, alguns atendimentos, quem sabe por nosso desconhecimento de como solicitar, são difíceis de serem localizados no Menu do SIGA. _x000a__x000a_P. Ex chamado EQUIPAMENTOS 132915 - Câmera de segurança que não está ligada. Até a presente data tal chamado não foi atribuído ou movimentado. _x000a__x000a_P. Ex chamado CORREÇÃO/UNIFICAÇÃO DE CADASTRO DE PARTE - S70765 - Cumprimento de Ata da Correição. Até a presente data não teve retorno (Correição em 2021)._x000a_* Nota Geral: 3 - Regular | Perfil: Servidora concursada ou servidor concursado | Lotação: Primeiro Grau *"/>
  </r>
  <r>
    <n v="1838"/>
    <d v="2022-11-25T20:18:38"/>
    <d v="2022-11-25T20:20:15"/>
    <s v="anonymous"/>
    <m/>
    <x v="0"/>
    <x v="0"/>
    <s v="4 - Bom"/>
    <s v="5 - Excelente"/>
    <s v="4 - Bom"/>
    <s v="4 - Bom"/>
    <s v="5 - Excelente"/>
    <s v="5 - Excelente"/>
    <x v="3"/>
    <s v="Instituir um plantão de informática para atendimento de questões urgentes fora do horário do expediente forense."/>
    <s v="Plantão"/>
    <s v="Comentário  1838: _x000a_Instituir um plantão de informática para atendimento de questões urgentes fora do horário do expediente forense._x000a_* Nota Geral: 4 - Bom | Perfil: Magistrada ou magistrado | Lotação: Primeiro Grau *"/>
  </r>
  <r>
    <n v="1839"/>
    <d v="2022-11-25T20:26:19"/>
    <d v="2022-11-25T20:28:00"/>
    <s v="anonymous"/>
    <m/>
    <x v="1"/>
    <x v="0"/>
    <s v="4 - Bom"/>
    <s v="5 - Excelente"/>
    <s v="5 - Excelente"/>
    <s v="0 - Não se aplica ou desconheço"/>
    <s v="4 - Bom"/>
    <s v="4 - Bom"/>
    <x v="1"/>
    <m/>
    <m/>
    <s v=""/>
  </r>
  <r>
    <n v="1840"/>
    <d v="2022-11-25T20:36:49"/>
    <d v="2022-11-25T20:43:05"/>
    <s v="anonymous"/>
    <m/>
    <x v="1"/>
    <x v="0"/>
    <s v="4 - Bom"/>
    <s v="4 - Bom"/>
    <s v="4 - Bom"/>
    <s v="4 - Bom"/>
    <s v="4 - Bom"/>
    <s v="4 - Bom"/>
    <x v="3"/>
    <m/>
    <m/>
    <s v=""/>
  </r>
  <r>
    <n v="1841"/>
    <d v="2022-11-25T21:19:34"/>
    <d v="2022-11-25T21:20:34"/>
    <s v="anonymous"/>
    <m/>
    <x v="1"/>
    <x v="1"/>
    <s v="4 - Bom"/>
    <s v="3 - Regular"/>
    <s v="4 - Bom"/>
    <s v="5 - Excelente"/>
    <s v="5 - Excelente"/>
    <s v="3 - Regular"/>
    <x v="3"/>
    <m/>
    <m/>
    <s v=""/>
  </r>
  <r>
    <n v="1842"/>
    <d v="2022-11-25T21:37:54"/>
    <d v="2022-11-25T21:42:01"/>
    <s v="anonymous"/>
    <m/>
    <x v="3"/>
    <x v="0"/>
    <s v="3 - Regular"/>
    <s v="4 - Bom"/>
    <s v="4 - Bom"/>
    <s v="4 - Bom"/>
    <s v="4 - Bom"/>
    <s v="5 - Excelente"/>
    <x v="3"/>
    <s v="Creio ser necessária uma melhor maneira de conectar os computadores às impressoras._x000a_Além disso, até pouco tempo atrás, o projudi sempre apresentava problemas durante o expediente forense._x000a_Neste compasso, a pasta compartilhada também apresenta alguns problemas, bem como há uma certa incompatibilidade do windowns 11 com o software teletrabalho, o que ocasiona que tal aplicativo fique com as letras e imagens embassadas._x000a_No mais, acredito que seja necessário, pelo menos na comarca onde trabalho, abrir um chamado para arrumarem definitivamente as impressoras, as quais falham constantemente."/>
    <s v="Equipamentos"/>
    <s v="Comentário  1842: _x000a_Creio ser necessária uma melhor maneira de conectar os computadores às impressoras._x000a_Além disso, até pouco tempo atrás, o projudi sempre apresentava problemas durante o expediente forense._x000a_Neste compasso, a pasta compartilhada também apresenta alguns problemas, bem como há uma certa incompatibilidade do windowns 11 com o software teletrabalho, o que ocasiona que tal aplicativo fique com as letras e imagens embassadas._x000a_No mais, acredito que seja necessário, pelo menos na comarca onde trabalho, abrir um chamado para arrumarem definitivamente as impressoras, as quais falham constantemente._x000a_* Nota Geral: 4 - Bom | Perfil: Servidora ou servidor ocupante de cargo em comissão | Lotação: Primeiro Grau *"/>
  </r>
  <r>
    <n v="1843"/>
    <d v="2022-11-25T21:41:42"/>
    <d v="2022-11-25T21:43:20"/>
    <s v="anonymous"/>
    <m/>
    <x v="0"/>
    <x v="0"/>
    <s v="5 - Excelente"/>
    <s v="5 - Excelente"/>
    <s v="5 - Excelente"/>
    <s v="5 - Excelente"/>
    <s v="5 - Excelente"/>
    <s v="5 - Excelente"/>
    <x v="1"/>
    <m/>
    <m/>
    <s v=""/>
  </r>
  <r>
    <n v="1844"/>
    <d v="2022-11-25T21:52:37"/>
    <d v="2022-11-25T21:54:13"/>
    <s v="anonymous"/>
    <m/>
    <x v="1"/>
    <x v="1"/>
    <s v="5 - Excelente"/>
    <s v="0 - Não se aplica ou desconheço"/>
    <s v="5 - Excelente"/>
    <s v="5 - Excelente"/>
    <s v="5 - Excelente"/>
    <s v="5 - Excelente"/>
    <x v="1"/>
    <m/>
    <m/>
    <s v=""/>
  </r>
  <r>
    <n v="1845"/>
    <d v="2022-11-26T06:01:45"/>
    <d v="2022-11-26T06:03:48"/>
    <s v="anonymous"/>
    <m/>
    <x v="1"/>
    <x v="0"/>
    <s v="4 - Bom"/>
    <s v="4 - Bom"/>
    <s v="3 - Regular"/>
    <s v="3 - Regular"/>
    <s v="3 - Regular"/>
    <s v="3 - Regular"/>
    <x v="3"/>
    <s v="É frequente vermos o sistema Projudi travar com frequência, falta de suporte em todos os setores quando se trata de nobreaks e ficamos sem respaldo nenhum pelo TJ"/>
    <s v="Projudi"/>
    <s v="Comentário  1845: _x000a_É frequente vermos o sistema Projudi travar com frequência, falta de suporte em todos os setores quando se trata de nobreaks e ficamos sem respaldo nenhum pelo TJ_x000a_* Nota Geral: 4 - Bom | Perfil: Servidora concursada ou servidor concursado | Lotação: Primeiro Grau *"/>
  </r>
  <r>
    <n v="1846"/>
    <d v="2022-11-26T07:51:01"/>
    <d v="2022-11-26T07:56:04"/>
    <s v="anonymous"/>
    <m/>
    <x v="1"/>
    <x v="0"/>
    <s v="4 - Bom"/>
    <s v="4 - Bom"/>
    <s v="3 - Regular"/>
    <s v="3 - Regular"/>
    <s v="3 - Regular"/>
    <s v="4 - Bom"/>
    <x v="3"/>
    <s v="É possível ouvir os servidores que atuam especificamente em suas áreas, quando da elaboração de modelos de documentos e na prática a aplicação do sistema?"/>
    <s v="Sistemas"/>
    <s v="Comentário  1846: _x000a_É possível ouvir os servidores que atuam especificamente em suas áreas, quando da elaboração de modelos de documentos e na prática a aplicação do sistema?_x000a_* Nota Geral: 4 - Bom | Perfil: Servidora concursada ou servidor concursado | Lotação: Primeiro Grau *"/>
  </r>
  <r>
    <n v="1847"/>
    <d v="2022-11-26T09:12:34"/>
    <d v="2022-11-26T09:14:19"/>
    <s v="anonymous"/>
    <m/>
    <x v="1"/>
    <x v="0"/>
    <s v="3 - Regular"/>
    <s v="4 - Bom"/>
    <s v="3 - Regular"/>
    <s v="3 - Regular"/>
    <s v="3 - Regular"/>
    <s v="4 - Bom"/>
    <x v="3"/>
    <s v="problemas principalmente com as impressoras que são antigas e tem tido vários problemas"/>
    <s v="Equipamentos"/>
    <s v="Comentário  1847: _x000a_problemas principalmente com as impressoras que são antigas e tem tido vários problemas_x000a_* Nota Geral: 4 - Bom | Perfil: Servidora concursada ou servidor concursado | Lotação: Primeiro Grau *"/>
  </r>
  <r>
    <n v="1848"/>
    <d v="2022-11-26T09:21:01"/>
    <d v="2022-11-26T09:25:41"/>
    <s v="anonymous"/>
    <m/>
    <x v="3"/>
    <x v="2"/>
    <s v="4 - Bom"/>
    <s v="4 - Bom"/>
    <s v="3 - Regular"/>
    <s v="4 - Bom"/>
    <s v="4 - Bom"/>
    <s v="4 - Bom"/>
    <x v="3"/>
    <m/>
    <m/>
    <s v=""/>
  </r>
  <r>
    <n v="1849"/>
    <d v="2022-11-26T11:46:29"/>
    <d v="2022-11-26T11:53:26"/>
    <s v="anonymous"/>
    <m/>
    <x v="1"/>
    <x v="0"/>
    <s v="1 - Péssimo"/>
    <s v="1 - Péssimo"/>
    <s v="5 - Excelente"/>
    <s v="3 - Regular"/>
    <s v="3 - Regular"/>
    <s v="5 - Excelente"/>
    <x v="3"/>
    <s v="O sistema SIGA é pouco funcional, cheio de divisões e leva muito mais tempo para abrir um chamado/solicitação do que o sistema antigo da intranet. Isso causa uma perda de tempo muito maior do que simplesmente poder enviar um e-mail. _x000a_Sei que são milhares de servidores para pouca gente no departamento, mas deveriam considerar uma ferramenta mais fácil, de poucos cliques, onde a informação necessária é facilmente acessada. Uma &quot;árvore&quot; de opções ou uma busca seria mais fácil do que ir clicando até descobrir onde está o que você precisa. _x000a__x000a_As modificações no PROJUDI são poucas, levam tempo e não há nem tempo nem ânimo para considerar preencher um formulário super extenso no SEI para sugerir qualquer alteração._x000a__x000a_O sistema é feito por analistas que aparentemente nunca trabalharam em secretaria, principalmente no 1o. grau, pois as opções dadas nunca abrangem todas as necessidades de um processo, seja cível ou criminal, pois já trabalhei nas duas competências. Tirando isso, o atendimento da Regional de Maringá é excelente, os servidores são sempre dispostos e atenciosos."/>
    <s v="Atendimentos | Projudi | Sistemas"/>
    <s v="Comentário  1849: _x000a_O sistema SIGA é pouco funcional, cheio de divisões e leva muito mais tempo para abrir um chamado/solicitação do que o sistema antigo da intranet. Isso causa uma perda de tempo muito maior do que simplesmente poder enviar um e-mail. _x000a_Sei que são milhares de servidores para pouca gente no departamento, mas deveriam considerar uma ferramenta mais fácil, de poucos cliques, onde a informação necessária é facilmente acessada. Uma &quot;árvore&quot; de opções ou uma busca seria mais fácil do que ir clicando até descobrir onde está o que você precisa. _x000a__x000a_As modificações no PROJUDI são poucas, levam tempo e não há nem tempo nem ânimo para considerar preencher um formulário super extenso no SEI para sugerir qualquer alteração._x000a__x000a_O sistema é feito por analistas que aparentemente nunca trabalharam em secretaria, principalmente no 1o. grau, pois as opções dadas nunca abrangem todas as necessidades de um processo, seja cível ou criminal, pois já trabalhei nas duas competências. Tirando isso, o atendimento da Regional de Maringá é excelente, os servidores são sempre dispostos e atenciosos._x000a_* Nota Geral: 4 - Bom | Perfil: Servidora concursada ou servidor concursado | Lotação: Primeiro Grau *"/>
  </r>
  <r>
    <n v="1850"/>
    <d v="2022-11-26T15:25:31"/>
    <d v="2022-11-26T15:26:58"/>
    <s v="anonymous"/>
    <m/>
    <x v="0"/>
    <x v="2"/>
    <s v="5 - Excelente"/>
    <s v="5 - Excelente"/>
    <s v="5 - Excelente"/>
    <s v="5 - Excelente"/>
    <s v="5 - Excelente"/>
    <s v="5 - Excelente"/>
    <x v="1"/>
    <m/>
    <m/>
    <s v=""/>
  </r>
  <r>
    <n v="1851"/>
    <d v="2022-11-26T16:05:37"/>
    <d v="2022-11-26T16:06:28"/>
    <s v="anonymous"/>
    <m/>
    <x v="1"/>
    <x v="0"/>
    <s v="4 - Bom"/>
    <s v="4 - Bom"/>
    <s v="4 - Bom"/>
    <s v="4 - Bom"/>
    <s v="4 - Bom"/>
    <s v="4 - Bom"/>
    <x v="3"/>
    <m/>
    <m/>
    <s v=""/>
  </r>
  <r>
    <n v="1852"/>
    <d v="2022-11-26T16:29:55"/>
    <d v="2022-11-26T16:31:22"/>
    <s v="anonymous"/>
    <m/>
    <x v="1"/>
    <x v="0"/>
    <s v="5 - Excelente"/>
    <s v="4 - Bom"/>
    <s v="4 - Bom"/>
    <s v="4 - Bom"/>
    <s v="5 - Excelente"/>
    <s v="0 - Não se aplica ou desconheço"/>
    <x v="3"/>
    <m/>
    <m/>
    <s v=""/>
  </r>
  <r>
    <n v="1853"/>
    <d v="2022-11-26T16:42:30"/>
    <d v="2022-11-26T16:43:54"/>
    <s v="anonymous"/>
    <m/>
    <x v="3"/>
    <x v="0"/>
    <s v="5 - Excelente"/>
    <s v="4 - Bom"/>
    <s v="4 - Bom"/>
    <s v="4 - Bom"/>
    <s v="4 - Bom"/>
    <s v="4 - Bom"/>
    <x v="3"/>
    <m/>
    <m/>
    <s v=""/>
  </r>
  <r>
    <n v="1854"/>
    <d v="2022-11-26T22:53:26"/>
    <d v="2022-11-26T22:54:41"/>
    <s v="anonymous"/>
    <m/>
    <x v="1"/>
    <x v="1"/>
    <s v="4 - Bom"/>
    <s v="4 - Bom"/>
    <s v="5 - Excelente"/>
    <s v="5 - Excelente"/>
    <s v="5 - Excelente"/>
    <s v="5 - Excelente"/>
    <x v="1"/>
    <m/>
    <m/>
    <s v=""/>
  </r>
  <r>
    <n v="1855"/>
    <d v="2022-11-27T00:14:27"/>
    <d v="2022-11-27T00:15:24"/>
    <s v="anonymous"/>
    <m/>
    <x v="1"/>
    <x v="0"/>
    <s v="0 - Não se aplica ou desconheço"/>
    <s v="0 - Não se aplica ou desconheço"/>
    <s v="0 - Não se aplica ou desconheço"/>
    <s v="2 - Ruim"/>
    <s v="2 - Ruim"/>
    <s v="0 - Não se aplica ou desconheço"/>
    <x v="5"/>
    <m/>
    <m/>
    <s v=""/>
  </r>
  <r>
    <n v="1856"/>
    <d v="2022-11-27T07:32:00"/>
    <d v="2022-11-27T07:34:42"/>
    <s v="anonymous"/>
    <m/>
    <x v="0"/>
    <x v="0"/>
    <s v="5 - Excelente"/>
    <s v="0 - Não se aplica ou desconheço"/>
    <s v="5 - Excelente"/>
    <s v="4 - Bom"/>
    <s v="4 - Bom"/>
    <s v="5 - Excelente"/>
    <x v="1"/>
    <m/>
    <m/>
    <s v=""/>
  </r>
  <r>
    <n v="1857"/>
    <d v="2022-11-27T07:41:53"/>
    <d v="2022-11-27T07:42:45"/>
    <s v="anonymous"/>
    <m/>
    <x v="1"/>
    <x v="0"/>
    <s v="4 - Bom"/>
    <s v="4 - Bom"/>
    <s v="4 - Bom"/>
    <s v="3 - Regular"/>
    <s v="3 - Regular"/>
    <s v="4 - Bom"/>
    <x v="3"/>
    <m/>
    <m/>
    <s v=""/>
  </r>
  <r>
    <n v="1858"/>
    <d v="2022-11-27T10:47:36"/>
    <d v="2022-11-27T10:53:31"/>
    <s v="anonymous"/>
    <m/>
    <x v="3"/>
    <x v="0"/>
    <s v="3 - Regular"/>
    <s v="3 - Regular"/>
    <s v="4 - Bom"/>
    <s v="4 - Bom"/>
    <s v="5 - Excelente"/>
    <s v="5 - Excelente"/>
    <x v="0"/>
    <s v="Melhorar o aplicativo Microsoft teens, esse sistema oscila muito a conceção."/>
    <s v="Sistemas"/>
    <s v="Comentário  1858: _x000a_Melhorar o aplicativo Microsoft teens, esse sistema oscila muito a conceção._x000a_* Nota Geral: 3 - Regular | Perfil: Servidora ou servidor ocupante de cargo em comissão | Lotação: Primeiro Grau *"/>
  </r>
  <r>
    <n v="1859"/>
    <d v="2022-11-27T14:17:27"/>
    <d v="2022-11-27T14:19:07"/>
    <s v="anonymous"/>
    <m/>
    <x v="1"/>
    <x v="0"/>
    <s v="2 - Ruim"/>
    <s v="3 - Regular"/>
    <s v="2 - Ruim"/>
    <s v="2 - Ruim"/>
    <s v="2 - Ruim"/>
    <s v="4 - Bom"/>
    <x v="2"/>
    <m/>
    <m/>
    <s v=""/>
  </r>
  <r>
    <n v="1860"/>
    <d v="2022-11-27T18:17:08"/>
    <d v="2022-11-27T18:17:58"/>
    <s v="anonymous"/>
    <m/>
    <x v="0"/>
    <x v="2"/>
    <s v="4 - Bom"/>
    <s v="4 - Bom"/>
    <s v="5 - Excelente"/>
    <s v="5 - Excelente"/>
    <s v="5 - Excelente"/>
    <s v="5 - Excelente"/>
    <x v="1"/>
    <m/>
    <m/>
    <s v=""/>
  </r>
  <r>
    <n v="1861"/>
    <d v="2022-11-27T19:41:47"/>
    <d v="2022-11-27T19:43:00"/>
    <s v="anonymous"/>
    <m/>
    <x v="0"/>
    <x v="0"/>
    <s v="1 - Péssimo"/>
    <s v="1 - Péssimo"/>
    <s v="1 - Péssimo"/>
    <s v="1 - Péssimo"/>
    <s v="1 - Péssimo"/>
    <s v="1 - Péssimo"/>
    <x v="4"/>
    <s v="Péssimo. Transfere todas suas atribuições ao próprio usuário."/>
    <s v="Atendimentos"/>
    <s v="Comentário  1861: _x000a_Péssimo. Transfere todas suas atribuições ao próprio usuário._x000a_* Nota Geral: 1 - Péssimo | Perfil: Magistrada ou magistrado | Lotação: Primeiro Grau *"/>
  </r>
  <r>
    <n v="1862"/>
    <d v="2022-11-27T20:52:51"/>
    <d v="2022-11-27T20:54:07"/>
    <s v="anonymous"/>
    <m/>
    <x v="1"/>
    <x v="0"/>
    <s v="5 - Excelente"/>
    <s v="5 - Excelente"/>
    <s v="5 - Excelente"/>
    <s v="5 - Excelente"/>
    <s v="5 - Excelente"/>
    <s v="5 - Excelente"/>
    <x v="1"/>
    <m/>
    <m/>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455FE4-5B76-4ADD-82A3-7F1EAFD4F1EC}" name="Tabela dinâmica3" cacheId="0" applyNumberFormats="0" applyBorderFormats="0" applyFontFormats="0" applyPatternFormats="0" applyAlignmentFormats="0" applyWidthHeightFormats="1" dataCaption="Valores" updatedVersion="8" minRefreshableVersion="3" itemPrintTitles="1" createdVersion="8" indent="0" compact="0" compactData="0" multipleFieldFilters="0" chartFormat="1">
  <location ref="A45:B52" firstHeaderRow="1" firstDataRow="1" firstDataCol="1"/>
  <pivotFields count="17">
    <pivotField compact="0"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dataField="1" compact="0" outline="0" showAll="0" sortType="descending">
      <items count="7">
        <item x="1"/>
        <item x="3"/>
        <item x="0"/>
        <item x="2"/>
        <item x="4"/>
        <item x="5"/>
        <item t="default"/>
      </items>
    </pivotField>
    <pivotField compact="0" outline="0" showAll="0"/>
    <pivotField compact="0" outline="0" showAll="0"/>
    <pivotField compact="0" outline="0" showAll="0"/>
  </pivotFields>
  <rowFields count="1">
    <field x="13"/>
  </rowFields>
  <rowItems count="7">
    <i>
      <x/>
    </i>
    <i>
      <x v="1"/>
    </i>
    <i>
      <x v="2"/>
    </i>
    <i>
      <x v="3"/>
    </i>
    <i>
      <x v="4"/>
    </i>
    <i>
      <x v="5"/>
    </i>
    <i t="grand">
      <x/>
    </i>
  </rowItems>
  <colItems count="1">
    <i/>
  </colItems>
  <dataFields count="1">
    <dataField name="Contagem de Pergunta 9" fld="13" subtotal="count" baseField="0" baseItem="0"/>
  </dataFields>
  <formats count="3">
    <format dxfId="2">
      <pivotArea dataOnly="0" labelOnly="1" outline="0" axis="axisValues" fieldPosition="0"/>
    </format>
    <format dxfId="1">
      <pivotArea field="13" type="button" dataOnly="0" labelOnly="1" outline="0" axis="axisRow" fieldPosition="0"/>
    </format>
    <format dxfId="0">
      <pivotArea dataOnly="0" labelOnly="1" outline="0" axis="axisValues" fieldPosition="0"/>
    </format>
  </formats>
  <chartFormats count="7">
    <chartFormat chart="0" format="59" series="1">
      <pivotArea type="data" outline="0" fieldPosition="0">
        <references count="1">
          <reference field="4294967294" count="1" selected="0">
            <x v="0"/>
          </reference>
        </references>
      </pivotArea>
    </chartFormat>
    <chartFormat chart="0" format="60">
      <pivotArea type="data" outline="0" fieldPosition="0">
        <references count="2">
          <reference field="4294967294" count="1" selected="0">
            <x v="0"/>
          </reference>
          <reference field="13" count="1" selected="0">
            <x v="0"/>
          </reference>
        </references>
      </pivotArea>
    </chartFormat>
    <chartFormat chart="0" format="61">
      <pivotArea type="data" outline="0" fieldPosition="0">
        <references count="2">
          <reference field="4294967294" count="1" selected="0">
            <x v="0"/>
          </reference>
          <reference field="13" count="1" selected="0">
            <x v="1"/>
          </reference>
        </references>
      </pivotArea>
    </chartFormat>
    <chartFormat chart="0" format="62">
      <pivotArea type="data" outline="0" fieldPosition="0">
        <references count="2">
          <reference field="4294967294" count="1" selected="0">
            <x v="0"/>
          </reference>
          <reference field="13" count="1" selected="0">
            <x v="2"/>
          </reference>
        </references>
      </pivotArea>
    </chartFormat>
    <chartFormat chart="0" format="63">
      <pivotArea type="data" outline="0" fieldPosition="0">
        <references count="2">
          <reference field="4294967294" count="1" selected="0">
            <x v="0"/>
          </reference>
          <reference field="13" count="1" selected="0">
            <x v="3"/>
          </reference>
        </references>
      </pivotArea>
    </chartFormat>
    <chartFormat chart="0" format="64">
      <pivotArea type="data" outline="0" fieldPosition="0">
        <references count="2">
          <reference field="4294967294" count="1" selected="0">
            <x v="0"/>
          </reference>
          <reference field="13" count="1" selected="0">
            <x v="4"/>
          </reference>
        </references>
      </pivotArea>
    </chartFormat>
    <chartFormat chart="0" format="65">
      <pivotArea type="data" outline="0" fieldPosition="0">
        <references count="2">
          <reference field="4294967294" count="1" selected="0">
            <x v="0"/>
          </reference>
          <reference field="1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61585B-9823-48FB-959B-A997E2709745}" name="Tabela dinâmica1" cacheId="0" applyNumberFormats="0" applyBorderFormats="0" applyFontFormats="0" applyPatternFormats="0" applyAlignmentFormats="0" applyWidthHeightFormats="1" dataCaption="Valores" updatedVersion="8" minRefreshableVersion="3" itemPrintTitles="1" createdVersion="8" indent="0" compact="0" compactData="0" multipleFieldFilters="0">
  <location ref="A1:B5" firstHeaderRow="1" firstDataRow="1" firstDataCol="1"/>
  <pivotFields count="17">
    <pivotField compact="0" outline="0" showAll="0"/>
    <pivotField compact="0" numFmtId="164" outline="0" showAll="0"/>
    <pivotField compact="0" numFmtId="164" outline="0" showAll="0"/>
    <pivotField compact="0" outline="0" showAll="0"/>
    <pivotField compact="0" outline="0" showAll="0"/>
    <pivotField compact="0" outline="0" showAll="0"/>
    <pivotField axis="axisRow" dataField="1" compact="0" outline="0" showAll="0">
      <items count="4">
        <item x="0"/>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6"/>
  </rowFields>
  <rowItems count="4">
    <i>
      <x/>
    </i>
    <i>
      <x v="1"/>
    </i>
    <i>
      <x v="2"/>
    </i>
    <i t="grand">
      <x/>
    </i>
  </rowItems>
  <colItems count="1">
    <i/>
  </colItems>
  <dataFields count="1">
    <dataField name="Contagem de Lotacao Funcional" fld="6" subtotal="count" baseField="0" baseItem="0"/>
  </dataFields>
  <formats count="3">
    <format dxfId="5">
      <pivotArea dataOnly="0" labelOnly="1" outline="0" axis="axisValues" fieldPosition="0"/>
    </format>
    <format dxfId="4">
      <pivotArea field="6" type="button" dataOnly="0" labelOnly="1" outline="0" axis="axisRow" fieldPosition="0"/>
    </format>
    <format dxfId="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6467430-2E5A-4E95-8CCA-7E341F73251F}" name="Tabela dinâmica4" cacheId="0" applyNumberFormats="0" applyBorderFormats="0" applyFontFormats="0" applyPatternFormats="0" applyAlignmentFormats="0" applyWidthHeightFormats="1" dataCaption="Valores" updatedVersion="8" minRefreshableVersion="3" itemPrintTitles="1" createdVersion="8" indent="0" compact="0" compactData="0" multipleFieldFilters="0">
  <location ref="A74:E92" firstHeaderRow="1" firstDataRow="2" firstDataCol="1"/>
  <pivotFields count="17">
    <pivotField compact="0" outline="0" showAll="0"/>
    <pivotField compact="0" numFmtId="164" outline="0" showAll="0"/>
    <pivotField compact="0" numFmtId="164" outline="0" showAll="0"/>
    <pivotField compact="0" outline="0" showAll="0"/>
    <pivotField compact="0" outline="0" showAll="0"/>
    <pivotField axis="axisRow" compact="0" outline="0" showAll="0">
      <items count="18">
        <item x="5"/>
        <item x="9"/>
        <item x="11"/>
        <item x="6"/>
        <item x="2"/>
        <item x="8"/>
        <item x="0"/>
        <item x="12"/>
        <item x="15"/>
        <item x="13"/>
        <item x="4"/>
        <item x="7"/>
        <item x="1"/>
        <item x="10"/>
        <item m="1" x="16"/>
        <item x="3"/>
        <item x="14"/>
        <item t="default"/>
      </items>
    </pivotField>
    <pivotField axis="axisCol" compact="0" outline="0" showAll="0">
      <items count="4">
        <item x="0"/>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s>
  <rowFields count="1">
    <field x="5"/>
  </rowFields>
  <rowItems count="17">
    <i>
      <x/>
    </i>
    <i>
      <x v="1"/>
    </i>
    <i>
      <x v="2"/>
    </i>
    <i>
      <x v="3"/>
    </i>
    <i>
      <x v="4"/>
    </i>
    <i>
      <x v="5"/>
    </i>
    <i>
      <x v="6"/>
    </i>
    <i>
      <x v="7"/>
    </i>
    <i>
      <x v="8"/>
    </i>
    <i>
      <x v="9"/>
    </i>
    <i>
      <x v="10"/>
    </i>
    <i>
      <x v="11"/>
    </i>
    <i>
      <x v="12"/>
    </i>
    <i>
      <x v="13"/>
    </i>
    <i>
      <x v="15"/>
    </i>
    <i>
      <x v="16"/>
    </i>
    <i t="grand">
      <x/>
    </i>
  </rowItems>
  <colFields count="1">
    <field x="6"/>
  </colFields>
  <colItems count="4">
    <i>
      <x/>
    </i>
    <i>
      <x v="1"/>
    </i>
    <i>
      <x v="2"/>
    </i>
    <i t="grand">
      <x/>
    </i>
  </colItems>
  <dataFields count="1">
    <dataField name="Contagem de Pergunta 9" fld="13" subtotal="count" baseField="0" baseItem="0"/>
  </dataFields>
  <formats count="1">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675E34A-1DFC-442C-9878-56A6B051D9F1}" name="Tabela dinâmica2" cacheId="0" applyNumberFormats="0" applyBorderFormats="0" applyFontFormats="0" applyPatternFormats="0" applyAlignmentFormats="0" applyWidthHeightFormats="1" dataCaption="Valores" updatedVersion="8" minRefreshableVersion="3" itemPrintTitles="1" createdVersion="8" indent="0" compact="0" compactData="0" multipleFieldFilters="0">
  <location ref="A11:B28" firstHeaderRow="1" firstDataRow="1" firstDataCol="1"/>
  <pivotFields count="17">
    <pivotField compact="0" outline="0" showAll="0"/>
    <pivotField compact="0" numFmtId="164" outline="0" showAll="0"/>
    <pivotField compact="0" numFmtId="164" outline="0" showAll="0"/>
    <pivotField compact="0" outline="0" showAll="0"/>
    <pivotField compact="0" outline="0" showAll="0"/>
    <pivotField axis="axisRow" dataField="1" compact="0" outline="0" showAll="0">
      <items count="18">
        <item x="5"/>
        <item x="9"/>
        <item x="11"/>
        <item x="6"/>
        <item x="2"/>
        <item x="8"/>
        <item x="0"/>
        <item x="12"/>
        <item x="15"/>
        <item x="13"/>
        <item x="4"/>
        <item x="7"/>
        <item x="1"/>
        <item x="10"/>
        <item m="1" x="16"/>
        <item x="3"/>
        <item x="1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5"/>
  </rowFields>
  <rowItems count="17">
    <i>
      <x/>
    </i>
    <i>
      <x v="1"/>
    </i>
    <i>
      <x v="2"/>
    </i>
    <i>
      <x v="3"/>
    </i>
    <i>
      <x v="4"/>
    </i>
    <i>
      <x v="5"/>
    </i>
    <i>
      <x v="6"/>
    </i>
    <i>
      <x v="7"/>
    </i>
    <i>
      <x v="8"/>
    </i>
    <i>
      <x v="9"/>
    </i>
    <i>
      <x v="10"/>
    </i>
    <i>
      <x v="11"/>
    </i>
    <i>
      <x v="12"/>
    </i>
    <i>
      <x v="13"/>
    </i>
    <i>
      <x v="15"/>
    </i>
    <i>
      <x v="16"/>
    </i>
    <i t="grand">
      <x/>
    </i>
  </rowItems>
  <colItems count="1">
    <i/>
  </colItems>
  <dataFields count="1">
    <dataField name="Contagem de Vinculo Funcional" fld="5" subtotal="count" baseField="0" baseItem="0"/>
  </dataFields>
  <formats count="4">
    <format dxfId="10">
      <pivotArea field="5" type="button" dataOnly="0" labelOnly="1" outline="0" axis="axisRow" fieldPosition="0"/>
    </format>
    <format dxfId="9">
      <pivotArea dataOnly="0" labelOnly="1" outline="0" axis="axisValues" fieldPosition="0"/>
    </format>
    <format dxfId="8">
      <pivotArea field="5" type="button" dataOnly="0" labelOnly="1" outline="0" axis="axisRow" fieldPosition="0"/>
    </format>
    <format dxfId="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Q1846" totalsRowShown="0" headerRowDxfId="29" dataDxfId="28">
  <autoFilter ref="A2:Q1846" xr:uid="{00000000-0009-0000-0100-000001000000}">
    <filterColumn colId="15">
      <filters>
        <filter val="Atendimentos | Elogios"/>
        <filter val="Atendimentos | Elogios | Projudi"/>
        <filter val="Atendimentos | Projudi | Elogios"/>
        <filter val="Elogios"/>
        <filter val="Elogios | Equipamentos"/>
        <filter val="Elogios | Plantão"/>
        <filter val="Equipamentos | Elogios"/>
      </filters>
    </filterColumn>
  </autoFilter>
  <tableColumns count="17">
    <tableColumn id="1" xr3:uid="{00000000-0010-0000-0000-000001000000}" name="ID" dataDxfId="27"/>
    <tableColumn id="2" xr3:uid="{00000000-0010-0000-0000-000002000000}" name="Hora de início" dataDxfId="26"/>
    <tableColumn id="3" xr3:uid="{00000000-0010-0000-0000-000003000000}" name="Hora de conclusão" dataDxfId="25"/>
    <tableColumn id="4" xr3:uid="{00000000-0010-0000-0000-000004000000}" name="E-mail" dataDxfId="24"/>
    <tableColumn id="5" xr3:uid="{00000000-0010-0000-0000-000005000000}" name="Nome" dataDxfId="23"/>
    <tableColumn id="6" xr3:uid="{00000000-0010-0000-0000-000006000000}" name="Vinculo Funcional" dataDxfId="22"/>
    <tableColumn id="7" xr3:uid="{00000000-0010-0000-0000-000007000000}" name="Lotacao Funcional" dataDxfId="21"/>
    <tableColumn id="8" xr3:uid="{00000000-0010-0000-0000-000008000000}" name="Pergunta 3" dataDxfId="20"/>
    <tableColumn id="9" xr3:uid="{00000000-0010-0000-0000-000009000000}" name="Pergunta 4" dataDxfId="19"/>
    <tableColumn id="10" xr3:uid="{00000000-0010-0000-0000-00000A000000}" name="Pergunta 5" dataDxfId="18"/>
    <tableColumn id="11" xr3:uid="{00000000-0010-0000-0000-00000B000000}" name="Pergunta 6" dataDxfId="17"/>
    <tableColumn id="12" xr3:uid="{00000000-0010-0000-0000-00000C000000}" name="Pergunta 7" dataDxfId="16"/>
    <tableColumn id="13" xr3:uid="{00000000-0010-0000-0000-00000D000000}" name="Pergunta 8" dataDxfId="15"/>
    <tableColumn id="14" xr3:uid="{00000000-0010-0000-0000-00000E000000}" name="Pergunta 9" dataDxfId="14"/>
    <tableColumn id="15" xr3:uid="{00000000-0010-0000-0000-00000F000000}" name="Comentarios" dataDxfId="13"/>
    <tableColumn id="16" xr3:uid="{F2785E12-42EB-436B-BE72-2A96D495C14A}" name="TEMAS" dataDxfId="12"/>
    <tableColumn id="17" xr3:uid="{ED270693-5ED0-C745-90AC-26591CC98CD0}" name="Relatorio" dataDxfId="11">
      <calculatedColumnFormula>IF(ISBLANK(Table1[[#This Row],[Comentarios]]),"",CONCATENATE("Comentário  ",Table1[[#This Row],[ID]], ": ",CHAR(10), Table1[[#This Row],[Comentarios]],CHAR(10), "* Nota Geral: ",Table1[[#This Row],[Pergunta 9]]," | Perfil: ",Table1[[#This Row],[Vinculo Funcional]], " | Lotação: ",Table1[[#This Row],[Lotacao Funcional]]," *",CHAR(10),"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46"/>
  <sheetViews>
    <sheetView showGridLines="0" tabSelected="1" workbookViewId="0">
      <selection activeCell="T3" sqref="T3"/>
    </sheetView>
  </sheetViews>
  <sheetFormatPr baseColWidth="10" defaultColWidth="8.83203125" defaultRowHeight="15" outlineLevelCol="1" x14ac:dyDescent="0.2"/>
  <cols>
    <col min="1" max="1" width="5.5" bestFit="1" customWidth="1"/>
    <col min="2" max="2" width="17.6640625" hidden="1" customWidth="1"/>
    <col min="3" max="3" width="20" hidden="1" customWidth="1"/>
    <col min="4" max="4" width="11.33203125" hidden="1" customWidth="1"/>
    <col min="5" max="5" width="8.83203125" hidden="1" customWidth="1"/>
    <col min="6" max="6" width="24.6640625" customWidth="1"/>
    <col min="7" max="7" width="15.33203125" customWidth="1"/>
    <col min="8" max="13" width="20.6640625" customWidth="1" outlineLevel="1"/>
    <col min="14" max="14" width="20.6640625" customWidth="1"/>
    <col min="15" max="15" width="99.1640625" customWidth="1"/>
    <col min="16" max="16" width="30.5" style="12" customWidth="1"/>
    <col min="17" max="17" width="75.83203125" hidden="1" customWidth="1"/>
  </cols>
  <sheetData>
    <row r="1" spans="1:17" ht="91" x14ac:dyDescent="0.2">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5"/>
    </row>
    <row r="2" spans="1:17" ht="27" customHeight="1" x14ac:dyDescent="0.2">
      <c r="A2" s="1" t="s">
        <v>0</v>
      </c>
      <c r="B2" s="1" t="s">
        <v>1</v>
      </c>
      <c r="C2" s="1" t="s">
        <v>2</v>
      </c>
      <c r="D2" s="1" t="s">
        <v>3</v>
      </c>
      <c r="E2" s="1" t="s">
        <v>4</v>
      </c>
      <c r="F2" s="1" t="s">
        <v>16</v>
      </c>
      <c r="G2" s="1" t="s">
        <v>17</v>
      </c>
      <c r="H2" s="1" t="s">
        <v>18</v>
      </c>
      <c r="I2" s="1" t="s">
        <v>19</v>
      </c>
      <c r="J2" s="1" t="s">
        <v>20</v>
      </c>
      <c r="K2" s="1" t="s">
        <v>21</v>
      </c>
      <c r="L2" s="1" t="s">
        <v>22</v>
      </c>
      <c r="M2" s="1" t="s">
        <v>23</v>
      </c>
      <c r="N2" s="1" t="s">
        <v>24</v>
      </c>
      <c r="O2" s="1" t="s">
        <v>25</v>
      </c>
      <c r="P2" s="8" t="s">
        <v>15</v>
      </c>
      <c r="Q2" s="1" t="s">
        <v>26</v>
      </c>
    </row>
    <row r="3" spans="1:17" ht="16" hidden="1" x14ac:dyDescent="0.2">
      <c r="A3" s="2">
        <v>19</v>
      </c>
      <c r="B3" s="5">
        <v>44874.570868055598</v>
      </c>
      <c r="C3" s="5">
        <v>44874.571273148104</v>
      </c>
      <c r="D3" s="2" t="s">
        <v>27</v>
      </c>
      <c r="E3" s="2"/>
      <c r="F3" s="1" t="s">
        <v>28</v>
      </c>
      <c r="G3" s="2" t="s">
        <v>29</v>
      </c>
      <c r="H3" s="2" t="s">
        <v>30</v>
      </c>
      <c r="I3" s="2" t="s">
        <v>30</v>
      </c>
      <c r="J3" s="2" t="s">
        <v>30</v>
      </c>
      <c r="K3" s="2" t="s">
        <v>30</v>
      </c>
      <c r="L3" s="2" t="s">
        <v>31</v>
      </c>
      <c r="M3" s="2" t="s">
        <v>30</v>
      </c>
      <c r="N3" s="2" t="s">
        <v>30</v>
      </c>
      <c r="O3" s="3"/>
      <c r="P3" s="3"/>
      <c r="Q3" s="20" t="str">
        <f>IF(ISBLANK(Table1[[#This Row],[Comentarios]]),"",CONCATENATE("Comentário  ",Table1[[#This Row],[ID]], ": ",CHAR(10), Table1[[#This Row],[Comentarios]],CHAR(10), "* Nota Geral: ",Table1[[#This Row],[Pergunta 9]]," | Perfil: ",Table1[[#This Row],[Vinculo Funcional]], " | Lotação: ",Table1[[#This Row],[Lotacao Funcional]]," *",CHAR(10)," "))</f>
        <v/>
      </c>
    </row>
    <row r="4" spans="1:17" ht="32" hidden="1" x14ac:dyDescent="0.2">
      <c r="A4" s="2">
        <v>20</v>
      </c>
      <c r="B4" s="5">
        <v>44874.570937500001</v>
      </c>
      <c r="C4" s="5">
        <v>44874.5713888889</v>
      </c>
      <c r="D4" s="2" t="s">
        <v>27</v>
      </c>
      <c r="E4" s="2"/>
      <c r="F4" s="1" t="s">
        <v>32</v>
      </c>
      <c r="G4" s="2" t="s">
        <v>33</v>
      </c>
      <c r="H4" s="2" t="s">
        <v>34</v>
      </c>
      <c r="I4" s="2" t="s">
        <v>34</v>
      </c>
      <c r="J4" s="2" t="s">
        <v>34</v>
      </c>
      <c r="K4" s="2" t="s">
        <v>34</v>
      </c>
      <c r="L4" s="2" t="s">
        <v>34</v>
      </c>
      <c r="M4" s="2" t="s">
        <v>34</v>
      </c>
      <c r="N4" s="2" t="s">
        <v>34</v>
      </c>
      <c r="O4" s="3"/>
      <c r="P4" s="3"/>
      <c r="Q4" s="20" t="str">
        <f>IF(ISBLANK(Table1[[#This Row],[Comentarios]]),"",CONCATENATE("Comentário  ",Table1[[#This Row],[ID]], ": ",CHAR(10), Table1[[#This Row],[Comentarios]],CHAR(10), "* Nota Geral: ",Table1[[#This Row],[Pergunta 9]]," | Perfil: ",Table1[[#This Row],[Vinculo Funcional]], " | Lotação: ",Table1[[#This Row],[Lotacao Funcional]]," *",CHAR(10)," "))</f>
        <v/>
      </c>
    </row>
    <row r="5" spans="1:17" ht="32" hidden="1" x14ac:dyDescent="0.2">
      <c r="A5" s="2">
        <v>21</v>
      </c>
      <c r="B5" s="5">
        <v>44874.571666666699</v>
      </c>
      <c r="C5" s="5">
        <v>44874.571956018503</v>
      </c>
      <c r="D5" s="2" t="s">
        <v>27</v>
      </c>
      <c r="E5" s="2"/>
      <c r="F5" s="1" t="s">
        <v>32</v>
      </c>
      <c r="G5" s="2" t="s">
        <v>33</v>
      </c>
      <c r="H5" s="2" t="s">
        <v>34</v>
      </c>
      <c r="I5" s="2" t="s">
        <v>34</v>
      </c>
      <c r="J5" s="2" t="s">
        <v>34</v>
      </c>
      <c r="K5" s="2" t="s">
        <v>34</v>
      </c>
      <c r="L5" s="2" t="s">
        <v>34</v>
      </c>
      <c r="M5" s="2" t="s">
        <v>34</v>
      </c>
      <c r="N5" s="2" t="s">
        <v>34</v>
      </c>
      <c r="O5" s="3"/>
      <c r="P5" s="3"/>
      <c r="Q5" s="20" t="str">
        <f>IF(ISBLANK(Table1[[#This Row],[Comentarios]]),"",CONCATENATE("Comentário  ",Table1[[#This Row],[ID]], ": ",CHAR(10), Table1[[#This Row],[Comentarios]],CHAR(10), "* Nota Geral: ",Table1[[#This Row],[Pergunta 9]]," | Perfil: ",Table1[[#This Row],[Vinculo Funcional]], " | Lotação: ",Table1[[#This Row],[Lotacao Funcional]]," *",CHAR(10)," "))</f>
        <v/>
      </c>
    </row>
    <row r="6" spans="1:17" ht="16" hidden="1" x14ac:dyDescent="0.2">
      <c r="A6" s="2">
        <v>22</v>
      </c>
      <c r="B6" s="5">
        <v>44874.571053240703</v>
      </c>
      <c r="C6" s="5">
        <v>44874.572002314802</v>
      </c>
      <c r="D6" s="2" t="s">
        <v>27</v>
      </c>
      <c r="E6" s="2"/>
      <c r="F6" s="1" t="s">
        <v>28</v>
      </c>
      <c r="G6" s="2" t="s">
        <v>29</v>
      </c>
      <c r="H6" s="2" t="s">
        <v>35</v>
      </c>
      <c r="I6" s="2" t="s">
        <v>35</v>
      </c>
      <c r="J6" s="2" t="s">
        <v>34</v>
      </c>
      <c r="K6" s="2" t="s">
        <v>34</v>
      </c>
      <c r="L6" s="2" t="s">
        <v>34</v>
      </c>
      <c r="M6" s="2" t="s">
        <v>34</v>
      </c>
      <c r="N6" s="2" t="s">
        <v>34</v>
      </c>
      <c r="O6" s="3"/>
      <c r="P6" s="3"/>
      <c r="Q6" s="20" t="str">
        <f>IF(ISBLANK(Table1[[#This Row],[Comentarios]]),"",CONCATENATE("Comentário  ",Table1[[#This Row],[ID]], ": ",CHAR(10), Table1[[#This Row],[Comentarios]],CHAR(10), "* Nota Geral: ",Table1[[#This Row],[Pergunta 9]]," | Perfil: ",Table1[[#This Row],[Vinculo Funcional]], " | Lotação: ",Table1[[#This Row],[Lotacao Funcional]]," *",CHAR(10)," "))</f>
        <v/>
      </c>
    </row>
    <row r="7" spans="1:17" ht="16" hidden="1" x14ac:dyDescent="0.2">
      <c r="A7" s="2">
        <v>23</v>
      </c>
      <c r="B7" s="5">
        <v>44874.572500000002</v>
      </c>
      <c r="C7" s="5">
        <v>44874.572997685202</v>
      </c>
      <c r="D7" s="2" t="s">
        <v>27</v>
      </c>
      <c r="E7" s="2"/>
      <c r="F7" s="1" t="s">
        <v>28</v>
      </c>
      <c r="G7" s="2" t="s">
        <v>29</v>
      </c>
      <c r="H7" s="2" t="s">
        <v>35</v>
      </c>
      <c r="I7" s="2" t="s">
        <v>30</v>
      </c>
      <c r="J7" s="2" t="s">
        <v>35</v>
      </c>
      <c r="K7" s="2" t="s">
        <v>31</v>
      </c>
      <c r="L7" s="2" t="s">
        <v>30</v>
      </c>
      <c r="M7" s="2" t="s">
        <v>30</v>
      </c>
      <c r="N7" s="2" t="s">
        <v>31</v>
      </c>
      <c r="O7" s="3"/>
      <c r="P7" s="3"/>
      <c r="Q7" s="20" t="str">
        <f>IF(ISBLANK(Table1[[#This Row],[Comentarios]]),"",CONCATENATE("Comentário  ",Table1[[#This Row],[ID]], ": ",CHAR(10), Table1[[#This Row],[Comentarios]],CHAR(10), "* Nota Geral: ",Table1[[#This Row],[Pergunta 9]]," | Perfil: ",Table1[[#This Row],[Vinculo Funcional]], " | Lotação: ",Table1[[#This Row],[Lotacao Funcional]]," *",CHAR(10)," "))</f>
        <v/>
      </c>
    </row>
    <row r="8" spans="1:17" ht="80" hidden="1" x14ac:dyDescent="0.2">
      <c r="A8" s="2">
        <v>24</v>
      </c>
      <c r="B8" s="5">
        <v>44874.571736111102</v>
      </c>
      <c r="C8" s="5">
        <v>44874.573136574101</v>
      </c>
      <c r="D8" s="2" t="s">
        <v>27</v>
      </c>
      <c r="E8" s="2"/>
      <c r="F8" s="1" t="s">
        <v>28</v>
      </c>
      <c r="G8" s="2" t="s">
        <v>29</v>
      </c>
      <c r="H8" s="2" t="s">
        <v>30</v>
      </c>
      <c r="I8" s="2" t="s">
        <v>36</v>
      </c>
      <c r="J8" s="2" t="s">
        <v>35</v>
      </c>
      <c r="K8" s="2" t="s">
        <v>30</v>
      </c>
      <c r="L8" s="2" t="s">
        <v>31</v>
      </c>
      <c r="M8" s="2" t="s">
        <v>31</v>
      </c>
      <c r="N8" s="2" t="s">
        <v>31</v>
      </c>
      <c r="O8" s="3" t="s">
        <v>37</v>
      </c>
      <c r="P8" s="3" t="s">
        <v>38</v>
      </c>
      <c r="Q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24: 
Maior interlocução com os usuários. São feitas modificações sem nenhuma informação ou contato com usuários. Precisa levar em conta as necessidades dos usuários.
* Nota Geral: 2 - Ruim | Perfil: Magistrada ou magistrado | Lotação: Primeiro Grau *
 </v>
      </c>
    </row>
    <row r="9" spans="1:17" ht="16" hidden="1" x14ac:dyDescent="0.2">
      <c r="A9" s="2">
        <v>25</v>
      </c>
      <c r="B9" s="5">
        <v>44874.5713888889</v>
      </c>
      <c r="C9" s="5">
        <v>44874.573715277802</v>
      </c>
      <c r="D9" s="2" t="s">
        <v>27</v>
      </c>
      <c r="E9" s="2"/>
      <c r="F9" s="1" t="s">
        <v>28</v>
      </c>
      <c r="G9" s="2" t="s">
        <v>39</v>
      </c>
      <c r="H9" s="2" t="s">
        <v>35</v>
      </c>
      <c r="I9" s="2" t="s">
        <v>30</v>
      </c>
      <c r="J9" s="2" t="s">
        <v>34</v>
      </c>
      <c r="K9" s="2" t="s">
        <v>35</v>
      </c>
      <c r="L9" s="2" t="s">
        <v>35</v>
      </c>
      <c r="M9" s="2" t="s">
        <v>34</v>
      </c>
      <c r="N9" s="2" t="s">
        <v>35</v>
      </c>
      <c r="O9" s="3"/>
      <c r="P9" s="3"/>
      <c r="Q9" s="20" t="str">
        <f>IF(ISBLANK(Table1[[#This Row],[Comentarios]]),"",CONCATENATE("Comentário  ",Table1[[#This Row],[ID]], ": ",CHAR(10), Table1[[#This Row],[Comentarios]],CHAR(10), "* Nota Geral: ",Table1[[#This Row],[Pergunta 9]]," | Perfil: ",Table1[[#This Row],[Vinculo Funcional]], " | Lotação: ",Table1[[#This Row],[Lotacao Funcional]]," *",CHAR(10)," "))</f>
        <v/>
      </c>
    </row>
    <row r="10" spans="1:17" ht="128" hidden="1" x14ac:dyDescent="0.2">
      <c r="A10" s="2">
        <v>26</v>
      </c>
      <c r="B10" s="5">
        <v>44874.572476851798</v>
      </c>
      <c r="C10" s="5">
        <v>44874.574525463002</v>
      </c>
      <c r="D10" s="2" t="s">
        <v>27</v>
      </c>
      <c r="E10" s="2"/>
      <c r="F10" s="1" t="s">
        <v>28</v>
      </c>
      <c r="G10" s="2" t="s">
        <v>29</v>
      </c>
      <c r="H10" s="2" t="s">
        <v>31</v>
      </c>
      <c r="I10" s="2" t="s">
        <v>34</v>
      </c>
      <c r="J10" s="2" t="s">
        <v>30</v>
      </c>
      <c r="K10" s="2" t="s">
        <v>34</v>
      </c>
      <c r="L10" s="2" t="s">
        <v>35</v>
      </c>
      <c r="M10" s="2" t="s">
        <v>34</v>
      </c>
      <c r="N10" s="2" t="s">
        <v>31</v>
      </c>
      <c r="O10" s="3" t="s">
        <v>40</v>
      </c>
      <c r="P10" s="3" t="s">
        <v>41</v>
      </c>
      <c r="Q1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26: 
No PROJUDI e SEEU existem muitos cliques desnecessários e atribuição ao Magistrado de tarefas que são de responsabilidade do cartório. 
Além disso, a falta de plantão do DTIC prejudica o desempenho das atividades no período noturno, finais de semana e feriados.
* Nota Geral: 2 - Ruim | Perfil: Magistrada ou magistrado | Lotação: Primeiro Grau *
 </v>
      </c>
    </row>
    <row r="11" spans="1:17" ht="32" hidden="1" x14ac:dyDescent="0.2">
      <c r="A11" s="2">
        <v>27</v>
      </c>
      <c r="B11" s="5">
        <v>44874.572812500002</v>
      </c>
      <c r="C11" s="5">
        <v>44874.574791666702</v>
      </c>
      <c r="D11" s="2" t="s">
        <v>27</v>
      </c>
      <c r="E11" s="2"/>
      <c r="F11" s="1" t="s">
        <v>32</v>
      </c>
      <c r="G11" s="2" t="s">
        <v>33</v>
      </c>
      <c r="H11" s="2" t="s">
        <v>35</v>
      </c>
      <c r="I11" s="2" t="s">
        <v>35</v>
      </c>
      <c r="J11" s="2" t="s">
        <v>35</v>
      </c>
      <c r="K11" s="2" t="s">
        <v>30</v>
      </c>
      <c r="L11" s="2" t="s">
        <v>35</v>
      </c>
      <c r="M11" s="2" t="s">
        <v>30</v>
      </c>
      <c r="N11" s="2" t="s">
        <v>35</v>
      </c>
      <c r="O11" s="3"/>
      <c r="P11" s="3"/>
      <c r="Q11" s="20" t="str">
        <f>IF(ISBLANK(Table1[[#This Row],[Comentarios]]),"",CONCATENATE("Comentário  ",Table1[[#This Row],[ID]], ": ",CHAR(10), Table1[[#This Row],[Comentarios]],CHAR(10), "* Nota Geral: ",Table1[[#This Row],[Pergunta 9]]," | Perfil: ",Table1[[#This Row],[Vinculo Funcional]], " | Lotação: ",Table1[[#This Row],[Lotacao Funcional]]," *",CHAR(10)," "))</f>
        <v/>
      </c>
    </row>
    <row r="12" spans="1:17" ht="96" hidden="1" x14ac:dyDescent="0.2">
      <c r="A12" s="2">
        <v>28</v>
      </c>
      <c r="B12" s="5">
        <v>44874.573622685202</v>
      </c>
      <c r="C12" s="5">
        <v>44874.574884259302</v>
      </c>
      <c r="D12" s="2" t="s">
        <v>27</v>
      </c>
      <c r="E12" s="2"/>
      <c r="F12" s="1" t="s">
        <v>28</v>
      </c>
      <c r="G12" s="2" t="s">
        <v>29</v>
      </c>
      <c r="H12" s="2" t="s">
        <v>31</v>
      </c>
      <c r="I12" s="2" t="s">
        <v>31</v>
      </c>
      <c r="J12" s="2" t="s">
        <v>35</v>
      </c>
      <c r="K12" s="2" t="s">
        <v>35</v>
      </c>
      <c r="L12" s="2" t="s">
        <v>30</v>
      </c>
      <c r="M12" s="2" t="s">
        <v>35</v>
      </c>
      <c r="N12" s="2" t="s">
        <v>31</v>
      </c>
      <c r="O12" s="3" t="s">
        <v>42</v>
      </c>
      <c r="P12" s="3" t="s">
        <v>43</v>
      </c>
      <c r="Q1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28: 
pensar no usuário do sistema - magistrados e servidores - mais do que no sistema. promover atualizações mais rapidamente (os pedidos demoram meses e nem resposta temos), testar as alterações antes de coloca-las em prática
* Nota Geral: 2 - Ruim | Perfil: Magistrada ou magistrado | Lotação: Primeiro Grau *
 </v>
      </c>
    </row>
    <row r="13" spans="1:17" ht="192" hidden="1" x14ac:dyDescent="0.2">
      <c r="A13" s="2">
        <v>29</v>
      </c>
      <c r="B13" s="5">
        <v>44874.573078703703</v>
      </c>
      <c r="C13" s="5">
        <v>44874.578761574099</v>
      </c>
      <c r="D13" s="2" t="s">
        <v>27</v>
      </c>
      <c r="E13" s="2"/>
      <c r="F13" s="1" t="s">
        <v>28</v>
      </c>
      <c r="G13" s="2" t="s">
        <v>29</v>
      </c>
      <c r="H13" s="2" t="s">
        <v>30</v>
      </c>
      <c r="I13" s="2" t="s">
        <v>30</v>
      </c>
      <c r="J13" s="2" t="s">
        <v>35</v>
      </c>
      <c r="K13" s="2" t="s">
        <v>30</v>
      </c>
      <c r="L13" s="2" t="s">
        <v>30</v>
      </c>
      <c r="M13" s="2" t="s">
        <v>35</v>
      </c>
      <c r="N13" s="2" t="s">
        <v>30</v>
      </c>
      <c r="O13" s="3" t="s">
        <v>44</v>
      </c>
      <c r="P13" s="3" t="s">
        <v>45</v>
      </c>
      <c r="Q1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29: 
Os pontos negativos são, notadamente: 
a qualidade da internet, que tem falhado bastante; 
a instabilidade do sistema PROJUDI (apesar deste problema ter sido bastante minimizado mais recentemente); 
a falta de padronização dos sistemas, com plataformas muito distintas e por vezes dificultosas ao nosso entendimento (como por exemplo o SEI, que é muito diferente dos demais sistemas internos); 
a instabilidade da plataforma Microsoft Teams, por vezes impedindo a regular realização das audiências
* Nota Geral: 3 - Regular | Perfil: Magistrada ou magistrado | Lotação: Primeiro Grau *
 </v>
      </c>
    </row>
    <row r="14" spans="1:17" ht="32" hidden="1" x14ac:dyDescent="0.2">
      <c r="A14" s="2">
        <v>30</v>
      </c>
      <c r="B14" s="5">
        <v>44874.579016203701</v>
      </c>
      <c r="C14" s="5">
        <v>44874.579733796301</v>
      </c>
      <c r="D14" s="2" t="s">
        <v>27</v>
      </c>
      <c r="E14" s="2"/>
      <c r="F14" s="1" t="s">
        <v>32</v>
      </c>
      <c r="G14" s="2" t="s">
        <v>33</v>
      </c>
      <c r="H14" s="2" t="s">
        <v>34</v>
      </c>
      <c r="I14" s="2" t="s">
        <v>34</v>
      </c>
      <c r="J14" s="2" t="s">
        <v>34</v>
      </c>
      <c r="K14" s="2" t="s">
        <v>30</v>
      </c>
      <c r="L14" s="2" t="s">
        <v>35</v>
      </c>
      <c r="M14" s="2" t="s">
        <v>35</v>
      </c>
      <c r="N14" s="2" t="s">
        <v>34</v>
      </c>
      <c r="O14" s="3"/>
      <c r="P14" s="3"/>
      <c r="Q14" s="20" t="str">
        <f>IF(ISBLANK(Table1[[#This Row],[Comentarios]]),"",CONCATENATE("Comentário  ",Table1[[#This Row],[ID]], ": ",CHAR(10), Table1[[#This Row],[Comentarios]],CHAR(10), "* Nota Geral: ",Table1[[#This Row],[Pergunta 9]]," | Perfil: ",Table1[[#This Row],[Vinculo Funcional]], " | Lotação: ",Table1[[#This Row],[Lotacao Funcional]]," *",CHAR(10)," "))</f>
        <v/>
      </c>
    </row>
    <row r="15" spans="1:17" ht="32" hidden="1" x14ac:dyDescent="0.2">
      <c r="A15" s="2">
        <v>31</v>
      </c>
      <c r="B15" s="5">
        <v>44874.5786226852</v>
      </c>
      <c r="C15" s="5">
        <v>44874.579814814802</v>
      </c>
      <c r="D15" s="2" t="s">
        <v>27</v>
      </c>
      <c r="E15" s="2"/>
      <c r="F15" s="1" t="s">
        <v>32</v>
      </c>
      <c r="G15" s="2" t="s">
        <v>33</v>
      </c>
      <c r="H15" s="2" t="s">
        <v>34</v>
      </c>
      <c r="I15" s="2" t="s">
        <v>34</v>
      </c>
      <c r="J15" s="2" t="s">
        <v>34</v>
      </c>
      <c r="K15" s="2" t="s">
        <v>34</v>
      </c>
      <c r="L15" s="2" t="s">
        <v>35</v>
      </c>
      <c r="M15" s="2" t="s">
        <v>34</v>
      </c>
      <c r="N15" s="2" t="s">
        <v>34</v>
      </c>
      <c r="O15" s="3"/>
      <c r="P15" s="3"/>
      <c r="Q15" s="20" t="str">
        <f>IF(ISBLANK(Table1[[#This Row],[Comentarios]]),"",CONCATENATE("Comentário  ",Table1[[#This Row],[ID]], ": ",CHAR(10), Table1[[#This Row],[Comentarios]],CHAR(10), "* Nota Geral: ",Table1[[#This Row],[Pergunta 9]]," | Perfil: ",Table1[[#This Row],[Vinculo Funcional]], " | Lotação: ",Table1[[#This Row],[Lotacao Funcional]]," *",CHAR(10)," "))</f>
        <v/>
      </c>
    </row>
    <row r="16" spans="1:17" ht="80" hidden="1" x14ac:dyDescent="0.2">
      <c r="A16" s="2">
        <v>32</v>
      </c>
      <c r="B16" s="5">
        <v>44874.575972222199</v>
      </c>
      <c r="C16" s="5">
        <v>44874.580138888901</v>
      </c>
      <c r="D16" s="2" t="s">
        <v>27</v>
      </c>
      <c r="E16" s="2"/>
      <c r="F16" s="1" t="s">
        <v>32</v>
      </c>
      <c r="G16" s="2" t="s">
        <v>33</v>
      </c>
      <c r="H16" s="2" t="s">
        <v>35</v>
      </c>
      <c r="I16" s="2" t="s">
        <v>31</v>
      </c>
      <c r="J16" s="2" t="s">
        <v>35</v>
      </c>
      <c r="K16" s="2" t="s">
        <v>35</v>
      </c>
      <c r="L16" s="2" t="s">
        <v>30</v>
      </c>
      <c r="M16" s="2" t="s">
        <v>30</v>
      </c>
      <c r="N16" s="2" t="s">
        <v>35</v>
      </c>
      <c r="O16" s="3" t="s">
        <v>46</v>
      </c>
      <c r="P16" s="3" t="s">
        <v>43</v>
      </c>
      <c r="Q1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32: 
Clareza na comunicação na divulgação de novos recursos e funcionalidades.
* Nota Geral: 4 - Bom | Perfil: Servidora concursada ou servidor concursado | Lotação: Secretaria *
 </v>
      </c>
    </row>
    <row r="17" spans="1:17" ht="32" hidden="1" x14ac:dyDescent="0.2">
      <c r="A17" s="2">
        <v>33</v>
      </c>
      <c r="B17" s="5">
        <v>44874.581030092602</v>
      </c>
      <c r="C17" s="5">
        <v>44874.581967592603</v>
      </c>
      <c r="D17" s="2" t="s">
        <v>27</v>
      </c>
      <c r="E17" s="2"/>
      <c r="F17" s="1" t="s">
        <v>32</v>
      </c>
      <c r="G17" s="2" t="s">
        <v>33</v>
      </c>
      <c r="H17" s="2" t="s">
        <v>35</v>
      </c>
      <c r="I17" s="2" t="s">
        <v>35</v>
      </c>
      <c r="J17" s="2" t="s">
        <v>34</v>
      </c>
      <c r="K17" s="2" t="s">
        <v>35</v>
      </c>
      <c r="L17" s="2" t="s">
        <v>35</v>
      </c>
      <c r="M17" s="2" t="s">
        <v>35</v>
      </c>
      <c r="N17" s="2" t="s">
        <v>35</v>
      </c>
      <c r="O17" s="3"/>
      <c r="P17" s="3"/>
      <c r="Q17" s="20" t="str">
        <f>IF(ISBLANK(Table1[[#This Row],[Comentarios]]),"",CONCATENATE("Comentário  ",Table1[[#This Row],[ID]], ": ",CHAR(10), Table1[[#This Row],[Comentarios]],CHAR(10), "* Nota Geral: ",Table1[[#This Row],[Pergunta 9]]," | Perfil: ",Table1[[#This Row],[Vinculo Funcional]], " | Lotação: ",Table1[[#This Row],[Lotacao Funcional]]," *",CHAR(10)," "))</f>
        <v/>
      </c>
    </row>
    <row r="18" spans="1:17" ht="32" hidden="1" x14ac:dyDescent="0.2">
      <c r="A18" s="2">
        <v>34</v>
      </c>
      <c r="B18" s="5">
        <v>44874.584583333301</v>
      </c>
      <c r="C18" s="5">
        <v>44874.585740740702</v>
      </c>
      <c r="D18" s="2" t="s">
        <v>27</v>
      </c>
      <c r="E18" s="2"/>
      <c r="F18" s="1" t="s">
        <v>32</v>
      </c>
      <c r="G18" s="2" t="s">
        <v>33</v>
      </c>
      <c r="H18" s="2" t="s">
        <v>34</v>
      </c>
      <c r="I18" s="2" t="s">
        <v>30</v>
      </c>
      <c r="J18" s="2" t="s">
        <v>35</v>
      </c>
      <c r="K18" s="2" t="s">
        <v>34</v>
      </c>
      <c r="L18" s="2" t="s">
        <v>35</v>
      </c>
      <c r="M18" s="2" t="s">
        <v>35</v>
      </c>
      <c r="N18" s="2" t="s">
        <v>35</v>
      </c>
      <c r="O18" s="3"/>
      <c r="P18" s="3"/>
      <c r="Q18" s="20" t="str">
        <f>IF(ISBLANK(Table1[[#This Row],[Comentarios]]),"",CONCATENATE("Comentário  ",Table1[[#This Row],[ID]], ": ",CHAR(10), Table1[[#This Row],[Comentarios]],CHAR(10), "* Nota Geral: ",Table1[[#This Row],[Pergunta 9]]," | Perfil: ",Table1[[#This Row],[Vinculo Funcional]], " | Lotação: ",Table1[[#This Row],[Lotacao Funcional]]," *",CHAR(10)," "))</f>
        <v/>
      </c>
    </row>
    <row r="19" spans="1:17" ht="16" hidden="1" x14ac:dyDescent="0.2">
      <c r="A19" s="2">
        <v>35</v>
      </c>
      <c r="B19" s="5">
        <v>44874.585115740701</v>
      </c>
      <c r="C19" s="5">
        <v>44874.586365740703</v>
      </c>
      <c r="D19" s="2" t="s">
        <v>27</v>
      </c>
      <c r="E19" s="2"/>
      <c r="F19" s="1" t="s">
        <v>28</v>
      </c>
      <c r="G19" s="2" t="s">
        <v>39</v>
      </c>
      <c r="H19" s="2" t="s">
        <v>35</v>
      </c>
      <c r="I19" s="2" t="s">
        <v>35</v>
      </c>
      <c r="J19" s="2" t="s">
        <v>35</v>
      </c>
      <c r="K19" s="2" t="s">
        <v>34</v>
      </c>
      <c r="L19" s="2" t="s">
        <v>34</v>
      </c>
      <c r="M19" s="2" t="s">
        <v>35</v>
      </c>
      <c r="N19" s="2" t="s">
        <v>35</v>
      </c>
      <c r="O19" s="3"/>
      <c r="P19" s="3"/>
      <c r="Q19" s="20" t="str">
        <f>IF(ISBLANK(Table1[[#This Row],[Comentarios]]),"",CONCATENATE("Comentário  ",Table1[[#This Row],[ID]], ": ",CHAR(10), Table1[[#This Row],[Comentarios]],CHAR(10), "* Nota Geral: ",Table1[[#This Row],[Pergunta 9]]," | Perfil: ",Table1[[#This Row],[Vinculo Funcional]], " | Lotação: ",Table1[[#This Row],[Lotacao Funcional]]," *",CHAR(10)," "))</f>
        <v/>
      </c>
    </row>
    <row r="20" spans="1:17" ht="32" hidden="1" x14ac:dyDescent="0.2">
      <c r="A20" s="2">
        <v>36</v>
      </c>
      <c r="B20" s="5">
        <v>44874.582870370403</v>
      </c>
      <c r="C20" s="5">
        <v>44874.586527777799</v>
      </c>
      <c r="D20" s="2" t="s">
        <v>27</v>
      </c>
      <c r="E20" s="2"/>
      <c r="F20" s="1" t="s">
        <v>32</v>
      </c>
      <c r="G20" s="2" t="s">
        <v>33</v>
      </c>
      <c r="H20" s="2" t="s">
        <v>35</v>
      </c>
      <c r="I20" s="2" t="s">
        <v>36</v>
      </c>
      <c r="J20" s="2" t="s">
        <v>34</v>
      </c>
      <c r="K20" s="2" t="s">
        <v>34</v>
      </c>
      <c r="L20" s="2" t="s">
        <v>35</v>
      </c>
      <c r="M20" s="2" t="s">
        <v>34</v>
      </c>
      <c r="N20" s="2" t="s">
        <v>34</v>
      </c>
      <c r="O20" s="3"/>
      <c r="P20" s="3"/>
      <c r="Q20" s="20" t="str">
        <f>IF(ISBLANK(Table1[[#This Row],[Comentarios]]),"",CONCATENATE("Comentário  ",Table1[[#This Row],[ID]], ": ",CHAR(10), Table1[[#This Row],[Comentarios]],CHAR(10), "* Nota Geral: ",Table1[[#This Row],[Pergunta 9]]," | Perfil: ",Table1[[#This Row],[Vinculo Funcional]], " | Lotação: ",Table1[[#This Row],[Lotacao Funcional]]," *",CHAR(10)," "))</f>
        <v/>
      </c>
    </row>
    <row r="21" spans="1:17" ht="96" hidden="1" x14ac:dyDescent="0.2">
      <c r="A21" s="2">
        <v>37</v>
      </c>
      <c r="B21" s="5">
        <v>44874.587118055599</v>
      </c>
      <c r="C21" s="5">
        <v>44874.588946759301</v>
      </c>
      <c r="D21" s="2" t="s">
        <v>27</v>
      </c>
      <c r="E21" s="2"/>
      <c r="F21" s="1" t="s">
        <v>32</v>
      </c>
      <c r="G21" s="2" t="s">
        <v>33</v>
      </c>
      <c r="H21" s="2" t="s">
        <v>30</v>
      </c>
      <c r="I21" s="2" t="s">
        <v>31</v>
      </c>
      <c r="J21" s="2" t="s">
        <v>35</v>
      </c>
      <c r="K21" s="2" t="s">
        <v>35</v>
      </c>
      <c r="L21" s="2" t="s">
        <v>30</v>
      </c>
      <c r="M21" s="2" t="s">
        <v>30</v>
      </c>
      <c r="N21" s="2" t="s">
        <v>30</v>
      </c>
      <c r="O21" s="3" t="s">
        <v>47</v>
      </c>
      <c r="P21" s="3" t="s">
        <v>48</v>
      </c>
      <c r="Q2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37: 
Impedir o cadastro de informações falsas nos sistemas do Tribunal, como o cadastro de "Partes" no sistema Projudi.
* Nota Geral: 3 - Regular | Perfil: Servidora concursada ou servidor concursado | Lotação: Secretaria *
 </v>
      </c>
    </row>
    <row r="22" spans="1:17" ht="96" hidden="1" x14ac:dyDescent="0.2">
      <c r="A22" s="2">
        <v>38</v>
      </c>
      <c r="B22" s="5">
        <v>44874.5872453704</v>
      </c>
      <c r="C22" s="5">
        <v>44874.589398148099</v>
      </c>
      <c r="D22" s="2" t="s">
        <v>27</v>
      </c>
      <c r="E22" s="2"/>
      <c r="F22" s="1" t="s">
        <v>32</v>
      </c>
      <c r="G22" s="2" t="s">
        <v>33</v>
      </c>
      <c r="H22" s="2" t="s">
        <v>30</v>
      </c>
      <c r="I22" s="2" t="s">
        <v>30</v>
      </c>
      <c r="J22" s="2" t="s">
        <v>30</v>
      </c>
      <c r="K22" s="2" t="s">
        <v>35</v>
      </c>
      <c r="L22" s="2" t="s">
        <v>30</v>
      </c>
      <c r="M22" s="2" t="s">
        <v>35</v>
      </c>
      <c r="N22" s="2" t="s">
        <v>35</v>
      </c>
      <c r="O22" s="3" t="s">
        <v>49</v>
      </c>
      <c r="P22" s="3" t="s">
        <v>50</v>
      </c>
      <c r="Q2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38: 
Sugiro que o canal de comunicação com o DTIC seja apenas um e que a informação de projetos seja mais difundida
* Nota Geral: 4 - Bom | Perfil: Servidora concursada ou servidor concursado | Lotação: Secretaria *
 </v>
      </c>
    </row>
    <row r="23" spans="1:17" ht="80" hidden="1" x14ac:dyDescent="0.2">
      <c r="A23" s="2">
        <v>39</v>
      </c>
      <c r="B23" s="5">
        <v>44874.587500000001</v>
      </c>
      <c r="C23" s="5">
        <v>44874.590601851902</v>
      </c>
      <c r="D23" s="2" t="s">
        <v>27</v>
      </c>
      <c r="E23" s="2"/>
      <c r="F23" s="1" t="s">
        <v>32</v>
      </c>
      <c r="G23" s="2" t="s">
        <v>33</v>
      </c>
      <c r="H23" s="2" t="s">
        <v>34</v>
      </c>
      <c r="I23" s="2" t="s">
        <v>34</v>
      </c>
      <c r="J23" s="2" t="s">
        <v>34</v>
      </c>
      <c r="K23" s="2" t="s">
        <v>34</v>
      </c>
      <c r="L23" s="2" t="s">
        <v>34</v>
      </c>
      <c r="M23" s="2" t="s">
        <v>34</v>
      </c>
      <c r="N23" s="2" t="s">
        <v>34</v>
      </c>
      <c r="O23" s="3" t="s">
        <v>51</v>
      </c>
      <c r="P23" s="3" t="s">
        <v>50</v>
      </c>
      <c r="Q2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39: 
Aumentar o número de servidores concursados.
* Nota Geral: 5 - Excelente | Perfil: Servidora concursada ou servidor concursado | Lotação: Secretaria *
 </v>
      </c>
    </row>
    <row r="24" spans="1:17" ht="32" hidden="1" x14ac:dyDescent="0.2">
      <c r="A24" s="2">
        <v>40</v>
      </c>
      <c r="B24" s="5">
        <v>44874.589814814797</v>
      </c>
      <c r="C24" s="5">
        <v>44874.590659722198</v>
      </c>
      <c r="D24" s="2" t="s">
        <v>27</v>
      </c>
      <c r="E24" s="2"/>
      <c r="F24" s="1" t="s">
        <v>32</v>
      </c>
      <c r="G24" s="2" t="s">
        <v>39</v>
      </c>
      <c r="H24" s="2" t="s">
        <v>34</v>
      </c>
      <c r="I24" s="2" t="s">
        <v>30</v>
      </c>
      <c r="J24" s="2" t="s">
        <v>35</v>
      </c>
      <c r="K24" s="2" t="s">
        <v>35</v>
      </c>
      <c r="L24" s="2" t="s">
        <v>35</v>
      </c>
      <c r="M24" s="2" t="s">
        <v>35</v>
      </c>
      <c r="N24" s="2" t="s">
        <v>35</v>
      </c>
      <c r="O24" s="3"/>
      <c r="P24" s="3"/>
      <c r="Q24" s="20" t="str">
        <f>IF(ISBLANK(Table1[[#This Row],[Comentarios]]),"",CONCATENATE("Comentário  ",Table1[[#This Row],[ID]], ": ",CHAR(10), Table1[[#This Row],[Comentarios]],CHAR(10), "* Nota Geral: ",Table1[[#This Row],[Pergunta 9]]," | Perfil: ",Table1[[#This Row],[Vinculo Funcional]], " | Lotação: ",Table1[[#This Row],[Lotacao Funcional]]," *",CHAR(10)," "))</f>
        <v/>
      </c>
    </row>
    <row r="25" spans="1:17" ht="16" hidden="1" x14ac:dyDescent="0.2">
      <c r="A25" s="2">
        <v>41</v>
      </c>
      <c r="B25" s="5">
        <v>44874.580208333296</v>
      </c>
      <c r="C25" s="5">
        <v>44874.591400463003</v>
      </c>
      <c r="D25" s="2" t="s">
        <v>27</v>
      </c>
      <c r="E25" s="2"/>
      <c r="F25" s="1" t="s">
        <v>28</v>
      </c>
      <c r="G25" s="2" t="s">
        <v>29</v>
      </c>
      <c r="H25" s="2" t="s">
        <v>34</v>
      </c>
      <c r="I25" s="2" t="s">
        <v>35</v>
      </c>
      <c r="J25" s="2" t="s">
        <v>35</v>
      </c>
      <c r="K25" s="2" t="s">
        <v>35</v>
      </c>
      <c r="L25" s="2" t="s">
        <v>35</v>
      </c>
      <c r="M25" s="2" t="s">
        <v>34</v>
      </c>
      <c r="N25" s="2" t="s">
        <v>35</v>
      </c>
      <c r="O25" s="3"/>
      <c r="P25" s="3"/>
      <c r="Q25" s="20" t="str">
        <f>IF(ISBLANK(Table1[[#This Row],[Comentarios]]),"",CONCATENATE("Comentário  ",Table1[[#This Row],[ID]], ": ",CHAR(10), Table1[[#This Row],[Comentarios]],CHAR(10), "* Nota Geral: ",Table1[[#This Row],[Pergunta 9]]," | Perfil: ",Table1[[#This Row],[Vinculo Funcional]], " | Lotação: ",Table1[[#This Row],[Lotacao Funcional]]," *",CHAR(10)," "))</f>
        <v/>
      </c>
    </row>
    <row r="26" spans="1:17" ht="128" hidden="1" x14ac:dyDescent="0.2">
      <c r="A26" s="2">
        <v>42</v>
      </c>
      <c r="B26" s="5">
        <v>44874.594305555598</v>
      </c>
      <c r="C26" s="5">
        <v>44874.597870370402</v>
      </c>
      <c r="D26" s="2" t="s">
        <v>27</v>
      </c>
      <c r="E26" s="2"/>
      <c r="F26" s="1" t="s">
        <v>28</v>
      </c>
      <c r="G26" s="2" t="s">
        <v>29</v>
      </c>
      <c r="H26" s="2" t="s">
        <v>31</v>
      </c>
      <c r="I26" s="2" t="s">
        <v>31</v>
      </c>
      <c r="J26" s="2" t="s">
        <v>35</v>
      </c>
      <c r="K26" s="2" t="s">
        <v>30</v>
      </c>
      <c r="L26" s="2" t="s">
        <v>31</v>
      </c>
      <c r="M26" s="2" t="s">
        <v>31</v>
      </c>
      <c r="N26" s="2" t="s">
        <v>31</v>
      </c>
      <c r="O26" s="3" t="s">
        <v>52</v>
      </c>
      <c r="P26" s="3" t="s">
        <v>41</v>
      </c>
      <c r="Q2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42: 
Recebemos inúmeros emails de propagandas, spans e golpes no e-mail funcional que não são bloqueados. 
O sistema PROJUDI fica inoperante ou deficitário por horas durante o horário de expediente, especialmente às segundas.  
Não há plantão de atendimento emergencial aos finais de semana e feriados.
* Nota Geral: 2 - Ruim | Perfil: Magistrada ou magistrado | Lotação: Primeiro Grau *
 </v>
      </c>
    </row>
    <row r="27" spans="1:17" ht="32" hidden="1" x14ac:dyDescent="0.2">
      <c r="A27" s="2">
        <v>43</v>
      </c>
      <c r="B27" s="5">
        <v>44874.603645833296</v>
      </c>
      <c r="C27" s="5">
        <v>44874.606388888897</v>
      </c>
      <c r="D27" s="2" t="s">
        <v>27</v>
      </c>
      <c r="E27" s="2"/>
      <c r="F27" s="1" t="s">
        <v>32</v>
      </c>
      <c r="G27" s="2" t="s">
        <v>33</v>
      </c>
      <c r="H27" s="2" t="s">
        <v>35</v>
      </c>
      <c r="I27" s="2" t="s">
        <v>35</v>
      </c>
      <c r="J27" s="2" t="s">
        <v>35</v>
      </c>
      <c r="K27" s="2" t="s">
        <v>35</v>
      </c>
      <c r="L27" s="2" t="s">
        <v>30</v>
      </c>
      <c r="M27" s="2" t="s">
        <v>30</v>
      </c>
      <c r="N27" s="2" t="s">
        <v>35</v>
      </c>
      <c r="O27" s="3"/>
      <c r="P27" s="3"/>
      <c r="Q27" s="20" t="str">
        <f>IF(ISBLANK(Table1[[#This Row],[Comentarios]]),"",CONCATENATE("Comentário  ",Table1[[#This Row],[ID]], ": ",CHAR(10), Table1[[#This Row],[Comentarios]],CHAR(10), "* Nota Geral: ",Table1[[#This Row],[Pergunta 9]]," | Perfil: ",Table1[[#This Row],[Vinculo Funcional]], " | Lotação: ",Table1[[#This Row],[Lotacao Funcional]]," *",CHAR(10)," "))</f>
        <v/>
      </c>
    </row>
    <row r="28" spans="1:17" ht="32" hidden="1" x14ac:dyDescent="0.2">
      <c r="A28" s="2">
        <v>44</v>
      </c>
      <c r="B28" s="5">
        <v>44874.602152777799</v>
      </c>
      <c r="C28" s="5">
        <v>44874.609930555598</v>
      </c>
      <c r="D28" s="2" t="s">
        <v>27</v>
      </c>
      <c r="E28" s="2"/>
      <c r="F28" s="1" t="s">
        <v>32</v>
      </c>
      <c r="G28" s="2" t="s">
        <v>33</v>
      </c>
      <c r="H28" s="2" t="s">
        <v>34</v>
      </c>
      <c r="I28" s="2" t="s">
        <v>35</v>
      </c>
      <c r="J28" s="2" t="s">
        <v>34</v>
      </c>
      <c r="K28" s="2" t="s">
        <v>34</v>
      </c>
      <c r="L28" s="2" t="s">
        <v>35</v>
      </c>
      <c r="M28" s="2" t="s">
        <v>35</v>
      </c>
      <c r="N28" s="2" t="s">
        <v>34</v>
      </c>
      <c r="O28" s="3"/>
      <c r="P28" s="3"/>
      <c r="Q28" s="20" t="str">
        <f>IF(ISBLANK(Table1[[#This Row],[Comentarios]]),"",CONCATENATE("Comentário  ",Table1[[#This Row],[ID]], ": ",CHAR(10), Table1[[#This Row],[Comentarios]],CHAR(10), "* Nota Geral: ",Table1[[#This Row],[Pergunta 9]]," | Perfil: ",Table1[[#This Row],[Vinculo Funcional]], " | Lotação: ",Table1[[#This Row],[Lotacao Funcional]]," *",CHAR(10)," "))</f>
        <v/>
      </c>
    </row>
    <row r="29" spans="1:17" ht="64" hidden="1" x14ac:dyDescent="0.2">
      <c r="A29" s="2">
        <v>45</v>
      </c>
      <c r="B29" s="5">
        <v>44874.613356481503</v>
      </c>
      <c r="C29" s="5">
        <v>44874.614108796297</v>
      </c>
      <c r="D29" s="2" t="s">
        <v>27</v>
      </c>
      <c r="E29" s="2"/>
      <c r="F29" s="1" t="s">
        <v>28</v>
      </c>
      <c r="G29" s="2" t="s">
        <v>29</v>
      </c>
      <c r="H29" s="2" t="s">
        <v>35</v>
      </c>
      <c r="I29" s="2" t="s">
        <v>35</v>
      </c>
      <c r="J29" s="2" t="s">
        <v>30</v>
      </c>
      <c r="K29" s="2" t="s">
        <v>30</v>
      </c>
      <c r="L29" s="2" t="s">
        <v>35</v>
      </c>
      <c r="M29" s="2" t="s">
        <v>34</v>
      </c>
      <c r="N29" s="2" t="s">
        <v>35</v>
      </c>
      <c r="O29" s="3" t="s">
        <v>53</v>
      </c>
      <c r="P29" s="3" t="s">
        <v>54</v>
      </c>
      <c r="Q2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45: 
Melhorar rede de internet dos prédios do TJ.
* Nota Geral: 4 - Bom | Perfil: Magistrada ou magistrado | Lotação: Primeiro Grau *
 </v>
      </c>
    </row>
    <row r="30" spans="1:17" ht="32" hidden="1" x14ac:dyDescent="0.2">
      <c r="A30" s="2">
        <v>46</v>
      </c>
      <c r="B30" s="5">
        <v>44874.618831018503</v>
      </c>
      <c r="C30" s="5">
        <v>44874.619421296302</v>
      </c>
      <c r="D30" s="2" t="s">
        <v>27</v>
      </c>
      <c r="E30" s="2"/>
      <c r="F30" s="1" t="s">
        <v>32</v>
      </c>
      <c r="G30" s="2" t="s">
        <v>33</v>
      </c>
      <c r="H30" s="2" t="s">
        <v>34</v>
      </c>
      <c r="I30" s="2" t="s">
        <v>34</v>
      </c>
      <c r="J30" s="2" t="s">
        <v>34</v>
      </c>
      <c r="K30" s="2" t="s">
        <v>34</v>
      </c>
      <c r="L30" s="2" t="s">
        <v>34</v>
      </c>
      <c r="M30" s="2" t="s">
        <v>34</v>
      </c>
      <c r="N30" s="2" t="s">
        <v>34</v>
      </c>
      <c r="O30" s="3"/>
      <c r="P30" s="3"/>
      <c r="Q30" s="20" t="str">
        <f>IF(ISBLANK(Table1[[#This Row],[Comentarios]]),"",CONCATENATE("Comentário  ",Table1[[#This Row],[ID]], ": ",CHAR(10), Table1[[#This Row],[Comentarios]],CHAR(10), "* Nota Geral: ",Table1[[#This Row],[Pergunta 9]]," | Perfil: ",Table1[[#This Row],[Vinculo Funcional]], " | Lotação: ",Table1[[#This Row],[Lotacao Funcional]]," *",CHAR(10)," "))</f>
        <v/>
      </c>
    </row>
    <row r="31" spans="1:17" ht="32" hidden="1" x14ac:dyDescent="0.2">
      <c r="A31" s="2">
        <v>47</v>
      </c>
      <c r="B31" s="5">
        <v>44874.5936111111</v>
      </c>
      <c r="C31" s="5">
        <v>44874.619641203702</v>
      </c>
      <c r="D31" s="2" t="s">
        <v>27</v>
      </c>
      <c r="E31" s="2"/>
      <c r="F31" s="1" t="s">
        <v>32</v>
      </c>
      <c r="G31" s="2" t="s">
        <v>33</v>
      </c>
      <c r="H31" s="2" t="s">
        <v>35</v>
      </c>
      <c r="I31" s="2" t="s">
        <v>35</v>
      </c>
      <c r="J31" s="2" t="s">
        <v>35</v>
      </c>
      <c r="K31" s="2" t="s">
        <v>35</v>
      </c>
      <c r="L31" s="2" t="s">
        <v>30</v>
      </c>
      <c r="M31" s="2" t="s">
        <v>35</v>
      </c>
      <c r="N31" s="2" t="s">
        <v>35</v>
      </c>
      <c r="O31" s="3"/>
      <c r="P31" s="3"/>
      <c r="Q31" s="20" t="str">
        <f>IF(ISBLANK(Table1[[#This Row],[Comentarios]]),"",CONCATENATE("Comentário  ",Table1[[#This Row],[ID]], ": ",CHAR(10), Table1[[#This Row],[Comentarios]],CHAR(10), "* Nota Geral: ",Table1[[#This Row],[Pergunta 9]]," | Perfil: ",Table1[[#This Row],[Vinculo Funcional]], " | Lotação: ",Table1[[#This Row],[Lotacao Funcional]]," *",CHAR(10)," "))</f>
        <v/>
      </c>
    </row>
    <row r="32" spans="1:17" ht="32" hidden="1" x14ac:dyDescent="0.2">
      <c r="A32" s="2">
        <v>48</v>
      </c>
      <c r="B32" s="5">
        <v>44874.612766203703</v>
      </c>
      <c r="C32" s="5">
        <v>44874.625590277799</v>
      </c>
      <c r="D32" s="2" t="s">
        <v>27</v>
      </c>
      <c r="E32" s="2"/>
      <c r="F32" s="1" t="s">
        <v>32</v>
      </c>
      <c r="G32" s="2" t="s">
        <v>33</v>
      </c>
      <c r="H32" s="2" t="s">
        <v>34</v>
      </c>
      <c r="I32" s="2" t="s">
        <v>34</v>
      </c>
      <c r="J32" s="2" t="s">
        <v>34</v>
      </c>
      <c r="K32" s="2" t="s">
        <v>34</v>
      </c>
      <c r="L32" s="2" t="s">
        <v>34</v>
      </c>
      <c r="M32" s="2" t="s">
        <v>34</v>
      </c>
      <c r="N32" s="2" t="s">
        <v>34</v>
      </c>
      <c r="O32" s="3"/>
      <c r="P32" s="3"/>
      <c r="Q32" s="20" t="str">
        <f>IF(ISBLANK(Table1[[#This Row],[Comentarios]]),"",CONCATENATE("Comentário  ",Table1[[#This Row],[ID]], ": ",CHAR(10), Table1[[#This Row],[Comentarios]],CHAR(10), "* Nota Geral: ",Table1[[#This Row],[Pergunta 9]]," | Perfil: ",Table1[[#This Row],[Vinculo Funcional]], " | Lotação: ",Table1[[#This Row],[Lotacao Funcional]]," *",CHAR(10)," "))</f>
        <v/>
      </c>
    </row>
    <row r="33" spans="1:17" ht="16" hidden="1" x14ac:dyDescent="0.2">
      <c r="A33" s="2">
        <v>49</v>
      </c>
      <c r="B33" s="5">
        <v>44874.622997685197</v>
      </c>
      <c r="C33" s="5">
        <v>44874.625995370399</v>
      </c>
      <c r="D33" s="2" t="s">
        <v>27</v>
      </c>
      <c r="E33" s="2"/>
      <c r="F33" s="1" t="s">
        <v>55</v>
      </c>
      <c r="G33" s="2" t="s">
        <v>33</v>
      </c>
      <c r="H33" s="2" t="s">
        <v>34</v>
      </c>
      <c r="I33" s="2" t="s">
        <v>35</v>
      </c>
      <c r="J33" s="2" t="s">
        <v>35</v>
      </c>
      <c r="K33" s="2" t="s">
        <v>35</v>
      </c>
      <c r="L33" s="2" t="s">
        <v>35</v>
      </c>
      <c r="M33" s="2" t="s">
        <v>34</v>
      </c>
      <c r="N33" s="2" t="s">
        <v>34</v>
      </c>
      <c r="O33" s="3"/>
      <c r="P33" s="3"/>
      <c r="Q33" s="20" t="str">
        <f>IF(ISBLANK(Table1[[#This Row],[Comentarios]]),"",CONCATENATE("Comentário  ",Table1[[#This Row],[ID]], ": ",CHAR(10), Table1[[#This Row],[Comentarios]],CHAR(10), "* Nota Geral: ",Table1[[#This Row],[Pergunta 9]]," | Perfil: ",Table1[[#This Row],[Vinculo Funcional]], " | Lotação: ",Table1[[#This Row],[Lotacao Funcional]]," *",CHAR(10)," "))</f>
        <v/>
      </c>
    </row>
    <row r="34" spans="1:17" ht="32" hidden="1" x14ac:dyDescent="0.2">
      <c r="A34" s="2">
        <v>50</v>
      </c>
      <c r="B34" s="5">
        <v>44874.625937500001</v>
      </c>
      <c r="C34" s="5">
        <v>44874.626550925903</v>
      </c>
      <c r="D34" s="2" t="s">
        <v>27</v>
      </c>
      <c r="E34" s="2"/>
      <c r="F34" s="1" t="s">
        <v>32</v>
      </c>
      <c r="G34" s="2" t="s">
        <v>33</v>
      </c>
      <c r="H34" s="2" t="s">
        <v>35</v>
      </c>
      <c r="I34" s="2" t="s">
        <v>34</v>
      </c>
      <c r="J34" s="2" t="s">
        <v>34</v>
      </c>
      <c r="K34" s="2" t="s">
        <v>34</v>
      </c>
      <c r="L34" s="2" t="s">
        <v>35</v>
      </c>
      <c r="M34" s="2" t="s">
        <v>30</v>
      </c>
      <c r="N34" s="2" t="s">
        <v>35</v>
      </c>
      <c r="O34" s="3"/>
      <c r="P34" s="3"/>
      <c r="Q34" s="20" t="str">
        <f>IF(ISBLANK(Table1[[#This Row],[Comentarios]]),"",CONCATENATE("Comentário  ",Table1[[#This Row],[ID]], ": ",CHAR(10), Table1[[#This Row],[Comentarios]],CHAR(10), "* Nota Geral: ",Table1[[#This Row],[Pergunta 9]]," | Perfil: ",Table1[[#This Row],[Vinculo Funcional]], " | Lotação: ",Table1[[#This Row],[Lotacao Funcional]]," *",CHAR(10)," "))</f>
        <v/>
      </c>
    </row>
    <row r="35" spans="1:17" ht="80" hidden="1" x14ac:dyDescent="0.2">
      <c r="A35" s="2">
        <v>51</v>
      </c>
      <c r="B35" s="5">
        <v>44874.644490740699</v>
      </c>
      <c r="C35" s="5">
        <v>44874.645578703698</v>
      </c>
      <c r="D35" s="2" t="s">
        <v>27</v>
      </c>
      <c r="E35" s="2"/>
      <c r="F35" s="1" t="s">
        <v>32</v>
      </c>
      <c r="G35" s="2" t="s">
        <v>33</v>
      </c>
      <c r="H35" s="2" t="s">
        <v>34</v>
      </c>
      <c r="I35" s="2" t="s">
        <v>36</v>
      </c>
      <c r="J35" s="2" t="s">
        <v>34</v>
      </c>
      <c r="K35" s="2" t="s">
        <v>35</v>
      </c>
      <c r="L35" s="2" t="s">
        <v>30</v>
      </c>
      <c r="M35" s="2" t="s">
        <v>34</v>
      </c>
      <c r="N35" s="2" t="s">
        <v>30</v>
      </c>
      <c r="O35" s="3" t="s">
        <v>56</v>
      </c>
      <c r="P35" s="3" t="s">
        <v>43</v>
      </c>
      <c r="Q3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51: 
Maior celeridade no desenvolvimento de sistemas e melhorias.
* Nota Geral: 3 - Regular | Perfil: Servidora concursada ou servidor concursado | Lotação: Secretaria *
 </v>
      </c>
    </row>
    <row r="36" spans="1:17" ht="80" hidden="1" x14ac:dyDescent="0.2">
      <c r="A36" s="2">
        <v>52</v>
      </c>
      <c r="B36" s="5">
        <v>44874.6493402778</v>
      </c>
      <c r="C36" s="5">
        <v>44874.651631944398</v>
      </c>
      <c r="D36" s="2" t="s">
        <v>27</v>
      </c>
      <c r="E36" s="2"/>
      <c r="F36" s="1" t="s">
        <v>32</v>
      </c>
      <c r="G36" s="2" t="s">
        <v>33</v>
      </c>
      <c r="H36" s="2" t="s">
        <v>34</v>
      </c>
      <c r="I36" s="2" t="s">
        <v>34</v>
      </c>
      <c r="J36" s="2" t="s">
        <v>34</v>
      </c>
      <c r="K36" s="2" t="s">
        <v>34</v>
      </c>
      <c r="L36" s="2" t="s">
        <v>34</v>
      </c>
      <c r="M36" s="2" t="s">
        <v>34</v>
      </c>
      <c r="N36" s="2" t="s">
        <v>34</v>
      </c>
      <c r="O36" s="3" t="s">
        <v>57</v>
      </c>
      <c r="P36" s="3" t="s">
        <v>38</v>
      </c>
      <c r="Q3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52: 
Aprimorar o sistema SIGA para haver menos cliques até a solicitação.
* Nota Geral: 5 - Excelente | Perfil: Servidora concursada ou servidor concursado | Lotação: Secretaria *
 </v>
      </c>
    </row>
    <row r="37" spans="1:17" ht="128" hidden="1" x14ac:dyDescent="0.2">
      <c r="A37" s="2">
        <v>53</v>
      </c>
      <c r="B37" s="5">
        <v>44874.576585648101</v>
      </c>
      <c r="C37" s="5">
        <v>44874.657384259299</v>
      </c>
      <c r="D37" s="2" t="s">
        <v>27</v>
      </c>
      <c r="E37" s="2"/>
      <c r="F37" s="1" t="s">
        <v>32</v>
      </c>
      <c r="G37" s="2" t="s">
        <v>33</v>
      </c>
      <c r="H37" s="2" t="s">
        <v>35</v>
      </c>
      <c r="I37" s="2" t="s">
        <v>30</v>
      </c>
      <c r="J37" s="2" t="s">
        <v>34</v>
      </c>
      <c r="K37" s="2" t="s">
        <v>36</v>
      </c>
      <c r="L37" s="2" t="s">
        <v>35</v>
      </c>
      <c r="M37" s="2" t="s">
        <v>34</v>
      </c>
      <c r="N37" s="2" t="s">
        <v>35</v>
      </c>
      <c r="O37" s="3" t="s">
        <v>58</v>
      </c>
      <c r="P37" s="3" t="s">
        <v>38</v>
      </c>
      <c r="Q3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53: 
na barra de busca da  base de conhecimento, falta uma forma de conseguirmos encontrar melhor as informações disponibilizadas, muitas vezes a informação está lá, mas não é encontrada. Agora que utilizo minha própria máquina e instalações residenciais para trabalhar na maior parte do tempo, não posso opinar sobre a infraestrutura tecnológica oferecida pelo DTIC.
* Nota Geral: 4 - Bom | Perfil: Servidora concursada ou servidor concursado | Lotação: Secretaria *
 </v>
      </c>
    </row>
    <row r="38" spans="1:17" ht="128" hidden="1" x14ac:dyDescent="0.2">
      <c r="A38" s="2">
        <v>54</v>
      </c>
      <c r="B38" s="5">
        <v>44874.659537036998</v>
      </c>
      <c r="C38" s="5">
        <v>44874.6642013889</v>
      </c>
      <c r="D38" s="2" t="s">
        <v>27</v>
      </c>
      <c r="E38" s="2"/>
      <c r="F38" s="1" t="s">
        <v>32</v>
      </c>
      <c r="G38" s="2" t="s">
        <v>29</v>
      </c>
      <c r="H38" s="2" t="s">
        <v>31</v>
      </c>
      <c r="I38" s="2" t="s">
        <v>31</v>
      </c>
      <c r="J38" s="2" t="s">
        <v>30</v>
      </c>
      <c r="K38" s="2" t="s">
        <v>30</v>
      </c>
      <c r="L38" s="2" t="s">
        <v>30</v>
      </c>
      <c r="M38" s="2" t="s">
        <v>30</v>
      </c>
      <c r="N38" s="2" t="s">
        <v>59</v>
      </c>
      <c r="O38" s="3" t="s">
        <v>60</v>
      </c>
      <c r="P38" s="3" t="s">
        <v>38</v>
      </c>
      <c r="Q3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54: 
A comunicação com o DTIC não é fácil, o setor deveria se familiarizar mais com as especificidades do servidor no dia a dia. 
Ter compreensão maior sobre termos jurídicos e sobre as necessidades do 1° Grau onde desembocam os problemas da população.
* Nota Geral: 1 - Péssimo | Perfil: Servidora concursada ou servidor concursado | Lotação: Primeiro Grau *
 </v>
      </c>
    </row>
    <row r="39" spans="1:17" ht="32" hidden="1" x14ac:dyDescent="0.2">
      <c r="A39" s="2">
        <v>55</v>
      </c>
      <c r="B39" s="5">
        <v>44874.665763888901</v>
      </c>
      <c r="C39" s="5">
        <v>44874.666724536997</v>
      </c>
      <c r="D39" s="2" t="s">
        <v>27</v>
      </c>
      <c r="E39" s="2"/>
      <c r="F39" s="1" t="s">
        <v>32</v>
      </c>
      <c r="G39" s="2" t="s">
        <v>29</v>
      </c>
      <c r="H39" s="2" t="s">
        <v>30</v>
      </c>
      <c r="I39" s="2" t="s">
        <v>30</v>
      </c>
      <c r="J39" s="2" t="s">
        <v>35</v>
      </c>
      <c r="K39" s="2" t="s">
        <v>35</v>
      </c>
      <c r="L39" s="2" t="s">
        <v>35</v>
      </c>
      <c r="M39" s="2" t="s">
        <v>35</v>
      </c>
      <c r="N39" s="2" t="s">
        <v>31</v>
      </c>
      <c r="O39" s="3"/>
      <c r="P39" s="3"/>
      <c r="Q39" s="20" t="str">
        <f>IF(ISBLANK(Table1[[#This Row],[Comentarios]]),"",CONCATENATE("Comentário  ",Table1[[#This Row],[ID]], ": ",CHAR(10), Table1[[#This Row],[Comentarios]],CHAR(10), "* Nota Geral: ",Table1[[#This Row],[Pergunta 9]]," | Perfil: ",Table1[[#This Row],[Vinculo Funcional]], " | Lotação: ",Table1[[#This Row],[Lotacao Funcional]]," *",CHAR(10)," "))</f>
        <v/>
      </c>
    </row>
    <row r="40" spans="1:17" ht="32" hidden="1" x14ac:dyDescent="0.2">
      <c r="A40" s="2">
        <v>56</v>
      </c>
      <c r="B40" s="5">
        <v>44874.666851851798</v>
      </c>
      <c r="C40" s="5">
        <v>44874.668414351901</v>
      </c>
      <c r="D40" s="2" t="s">
        <v>27</v>
      </c>
      <c r="E40" s="2"/>
      <c r="F40" s="1" t="s">
        <v>32</v>
      </c>
      <c r="G40" s="2" t="s">
        <v>29</v>
      </c>
      <c r="H40" s="2" t="s">
        <v>35</v>
      </c>
      <c r="I40" s="2" t="s">
        <v>35</v>
      </c>
      <c r="J40" s="2" t="s">
        <v>34</v>
      </c>
      <c r="K40" s="2" t="s">
        <v>35</v>
      </c>
      <c r="L40" s="2" t="s">
        <v>34</v>
      </c>
      <c r="M40" s="2" t="s">
        <v>34</v>
      </c>
      <c r="N40" s="2" t="s">
        <v>34</v>
      </c>
      <c r="O40" s="3"/>
      <c r="P40" s="3"/>
      <c r="Q40" s="20" t="str">
        <f>IF(ISBLANK(Table1[[#This Row],[Comentarios]]),"",CONCATENATE("Comentário  ",Table1[[#This Row],[ID]], ": ",CHAR(10), Table1[[#This Row],[Comentarios]],CHAR(10), "* Nota Geral: ",Table1[[#This Row],[Pergunta 9]]," | Perfil: ",Table1[[#This Row],[Vinculo Funcional]], " | Lotação: ",Table1[[#This Row],[Lotacao Funcional]]," *",CHAR(10)," "))</f>
        <v/>
      </c>
    </row>
    <row r="41" spans="1:17" ht="16" hidden="1" x14ac:dyDescent="0.2">
      <c r="A41" s="2">
        <v>57</v>
      </c>
      <c r="B41" s="5">
        <v>44874.678773148102</v>
      </c>
      <c r="C41" s="5">
        <v>44874.680393518502</v>
      </c>
      <c r="D41" s="2" t="s">
        <v>27</v>
      </c>
      <c r="E41" s="2"/>
      <c r="F41" s="1" t="s">
        <v>55</v>
      </c>
      <c r="G41" s="2" t="s">
        <v>39</v>
      </c>
      <c r="H41" s="2" t="s">
        <v>34</v>
      </c>
      <c r="I41" s="2" t="s">
        <v>34</v>
      </c>
      <c r="J41" s="2" t="s">
        <v>34</v>
      </c>
      <c r="K41" s="2" t="s">
        <v>34</v>
      </c>
      <c r="L41" s="2" t="s">
        <v>34</v>
      </c>
      <c r="M41" s="2" t="s">
        <v>34</v>
      </c>
      <c r="N41" s="2" t="s">
        <v>34</v>
      </c>
      <c r="O41" s="3"/>
      <c r="P41" s="3"/>
      <c r="Q41" s="20" t="str">
        <f>IF(ISBLANK(Table1[[#This Row],[Comentarios]]),"",CONCATENATE("Comentário  ",Table1[[#This Row],[ID]], ": ",CHAR(10), Table1[[#This Row],[Comentarios]],CHAR(10), "* Nota Geral: ",Table1[[#This Row],[Pergunta 9]]," | Perfil: ",Table1[[#This Row],[Vinculo Funcional]], " | Lotação: ",Table1[[#This Row],[Lotacao Funcional]]," *",CHAR(10)," "))</f>
        <v/>
      </c>
    </row>
    <row r="42" spans="1:17" ht="32" hidden="1" x14ac:dyDescent="0.2">
      <c r="A42" s="2">
        <v>58</v>
      </c>
      <c r="B42" s="5">
        <v>44874.682731481502</v>
      </c>
      <c r="C42" s="5">
        <v>44874.683310185203</v>
      </c>
      <c r="D42" s="2" t="s">
        <v>27</v>
      </c>
      <c r="E42" s="2"/>
      <c r="F42" s="1" t="s">
        <v>32</v>
      </c>
      <c r="G42" s="2" t="s">
        <v>33</v>
      </c>
      <c r="H42" s="2" t="s">
        <v>34</v>
      </c>
      <c r="I42" s="2" t="s">
        <v>34</v>
      </c>
      <c r="J42" s="2" t="s">
        <v>34</v>
      </c>
      <c r="K42" s="2" t="s">
        <v>34</v>
      </c>
      <c r="L42" s="2" t="s">
        <v>34</v>
      </c>
      <c r="M42" s="2" t="s">
        <v>34</v>
      </c>
      <c r="N42" s="2" t="s">
        <v>34</v>
      </c>
      <c r="O42" s="3"/>
      <c r="P42" s="3"/>
      <c r="Q42" s="20" t="str">
        <f>IF(ISBLANK(Table1[[#This Row],[Comentarios]]),"",CONCATENATE("Comentário  ",Table1[[#This Row],[ID]], ": ",CHAR(10), Table1[[#This Row],[Comentarios]],CHAR(10), "* Nota Geral: ",Table1[[#This Row],[Pergunta 9]]," | Perfil: ",Table1[[#This Row],[Vinculo Funcional]], " | Lotação: ",Table1[[#This Row],[Lotacao Funcional]]," *",CHAR(10)," "))</f>
        <v/>
      </c>
    </row>
    <row r="43" spans="1:17" ht="48" hidden="1" x14ac:dyDescent="0.2">
      <c r="A43" s="2">
        <v>59</v>
      </c>
      <c r="B43" s="5">
        <v>44874.682789351798</v>
      </c>
      <c r="C43" s="5">
        <v>44874.6878587963</v>
      </c>
      <c r="D43" s="2" t="s">
        <v>27</v>
      </c>
      <c r="E43" s="2"/>
      <c r="F43" s="1" t="s">
        <v>61</v>
      </c>
      <c r="G43" s="2" t="s">
        <v>39</v>
      </c>
      <c r="H43" s="2" t="s">
        <v>34</v>
      </c>
      <c r="I43" s="2" t="s">
        <v>34</v>
      </c>
      <c r="J43" s="2" t="s">
        <v>34</v>
      </c>
      <c r="K43" s="2" t="s">
        <v>34</v>
      </c>
      <c r="L43" s="2" t="s">
        <v>34</v>
      </c>
      <c r="M43" s="2" t="s">
        <v>34</v>
      </c>
      <c r="N43" s="2" t="s">
        <v>34</v>
      </c>
      <c r="O43" s="3"/>
      <c r="P43" s="3"/>
      <c r="Q43" s="20" t="str">
        <f>IF(ISBLANK(Table1[[#This Row],[Comentarios]]),"",CONCATENATE("Comentário  ",Table1[[#This Row],[ID]], ": ",CHAR(10), Table1[[#This Row],[Comentarios]],CHAR(10), "* Nota Geral: ",Table1[[#This Row],[Pergunta 9]]," | Perfil: ",Table1[[#This Row],[Vinculo Funcional]], " | Lotação: ",Table1[[#This Row],[Lotacao Funcional]]," *",CHAR(10)," "))</f>
        <v/>
      </c>
    </row>
    <row r="44" spans="1:17" ht="32" hidden="1" x14ac:dyDescent="0.2">
      <c r="A44" s="2">
        <v>60</v>
      </c>
      <c r="B44" s="5">
        <v>44874.6932407407</v>
      </c>
      <c r="C44" s="5">
        <v>44874.693981481498</v>
      </c>
      <c r="D44" s="2" t="s">
        <v>27</v>
      </c>
      <c r="E44" s="2"/>
      <c r="F44" s="1" t="s">
        <v>32</v>
      </c>
      <c r="G44" s="2" t="s">
        <v>33</v>
      </c>
      <c r="H44" s="2" t="s">
        <v>31</v>
      </c>
      <c r="I44" s="2" t="s">
        <v>30</v>
      </c>
      <c r="J44" s="2" t="s">
        <v>35</v>
      </c>
      <c r="K44" s="2" t="s">
        <v>30</v>
      </c>
      <c r="L44" s="2" t="s">
        <v>35</v>
      </c>
      <c r="M44" s="2" t="s">
        <v>34</v>
      </c>
      <c r="N44" s="2" t="s">
        <v>35</v>
      </c>
      <c r="O44" s="3"/>
      <c r="P44" s="3"/>
      <c r="Q44" s="20" t="str">
        <f>IF(ISBLANK(Table1[[#This Row],[Comentarios]]),"",CONCATENATE("Comentário  ",Table1[[#This Row],[ID]], ": ",CHAR(10), Table1[[#This Row],[Comentarios]],CHAR(10), "* Nota Geral: ",Table1[[#This Row],[Pergunta 9]]," | Perfil: ",Table1[[#This Row],[Vinculo Funcional]], " | Lotação: ",Table1[[#This Row],[Lotacao Funcional]]," *",CHAR(10)," "))</f>
        <v/>
      </c>
    </row>
    <row r="45" spans="1:17" ht="48" hidden="1" x14ac:dyDescent="0.2">
      <c r="A45" s="2">
        <v>61</v>
      </c>
      <c r="B45" s="5">
        <v>44874.707407407397</v>
      </c>
      <c r="C45" s="5">
        <v>44874.708171296297</v>
      </c>
      <c r="D45" s="2" t="s">
        <v>27</v>
      </c>
      <c r="E45" s="2"/>
      <c r="F45" s="1" t="s">
        <v>61</v>
      </c>
      <c r="G45" s="2" t="s">
        <v>39</v>
      </c>
      <c r="H45" s="2" t="s">
        <v>30</v>
      </c>
      <c r="I45" s="2" t="s">
        <v>30</v>
      </c>
      <c r="J45" s="2" t="s">
        <v>35</v>
      </c>
      <c r="K45" s="2" t="s">
        <v>30</v>
      </c>
      <c r="L45" s="2" t="s">
        <v>30</v>
      </c>
      <c r="M45" s="2" t="s">
        <v>30</v>
      </c>
      <c r="N45" s="2" t="s">
        <v>30</v>
      </c>
      <c r="O45" s="3"/>
      <c r="P45" s="3"/>
      <c r="Q45" s="20" t="str">
        <f>IF(ISBLANK(Table1[[#This Row],[Comentarios]]),"",CONCATENATE("Comentário  ",Table1[[#This Row],[ID]], ": ",CHAR(10), Table1[[#This Row],[Comentarios]],CHAR(10), "* Nota Geral: ",Table1[[#This Row],[Pergunta 9]]," | Perfil: ",Table1[[#This Row],[Vinculo Funcional]], " | Lotação: ",Table1[[#This Row],[Lotacao Funcional]]," *",CHAR(10)," "))</f>
        <v/>
      </c>
    </row>
    <row r="46" spans="1:17" ht="64" hidden="1" x14ac:dyDescent="0.2">
      <c r="A46" s="2">
        <v>62</v>
      </c>
      <c r="B46" s="5">
        <v>44874.710902777799</v>
      </c>
      <c r="C46" s="5">
        <v>44874.713379629597</v>
      </c>
      <c r="D46" s="2" t="s">
        <v>27</v>
      </c>
      <c r="E46" s="2"/>
      <c r="F46" s="1" t="s">
        <v>55</v>
      </c>
      <c r="G46" s="2" t="s">
        <v>33</v>
      </c>
      <c r="H46" s="2" t="s">
        <v>31</v>
      </c>
      <c r="I46" s="2" t="s">
        <v>34</v>
      </c>
      <c r="J46" s="2" t="s">
        <v>30</v>
      </c>
      <c r="K46" s="2" t="s">
        <v>34</v>
      </c>
      <c r="L46" s="2" t="s">
        <v>31</v>
      </c>
      <c r="M46" s="2" t="s">
        <v>31</v>
      </c>
      <c r="N46" s="2" t="s">
        <v>30</v>
      </c>
      <c r="O46" s="3" t="s">
        <v>62</v>
      </c>
      <c r="P46" s="3" t="s">
        <v>54</v>
      </c>
      <c r="Q4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62: 
Falta de Infraestrutura do DTIC compromete o serviço dos mesmos.
* Nota Geral: 3 - Regular | Perfil: Estagiária ou estagiário | Lotação: Secretaria *
 </v>
      </c>
    </row>
    <row r="47" spans="1:17" ht="32" hidden="1" x14ac:dyDescent="0.2">
      <c r="A47" s="2">
        <v>63</v>
      </c>
      <c r="B47" s="5">
        <v>44874.713726851798</v>
      </c>
      <c r="C47" s="5">
        <v>44874.714571759301</v>
      </c>
      <c r="D47" s="2" t="s">
        <v>27</v>
      </c>
      <c r="E47" s="2"/>
      <c r="F47" s="1" t="s">
        <v>32</v>
      </c>
      <c r="G47" s="2" t="s">
        <v>39</v>
      </c>
      <c r="H47" s="2" t="s">
        <v>30</v>
      </c>
      <c r="I47" s="2" t="s">
        <v>35</v>
      </c>
      <c r="J47" s="2" t="s">
        <v>30</v>
      </c>
      <c r="K47" s="2" t="s">
        <v>35</v>
      </c>
      <c r="L47" s="2" t="s">
        <v>35</v>
      </c>
      <c r="M47" s="2" t="s">
        <v>34</v>
      </c>
      <c r="N47" s="2" t="s">
        <v>34</v>
      </c>
      <c r="O47" s="3"/>
      <c r="P47" s="3"/>
      <c r="Q47" s="20" t="str">
        <f>IF(ISBLANK(Table1[[#This Row],[Comentarios]]),"",CONCATENATE("Comentário  ",Table1[[#This Row],[ID]], ": ",CHAR(10), Table1[[#This Row],[Comentarios]],CHAR(10), "* Nota Geral: ",Table1[[#This Row],[Pergunta 9]]," | Perfil: ",Table1[[#This Row],[Vinculo Funcional]], " | Lotação: ",Table1[[#This Row],[Lotacao Funcional]]," *",CHAR(10)," "))</f>
        <v/>
      </c>
    </row>
    <row r="48" spans="1:17" ht="64" hidden="1" x14ac:dyDescent="0.2">
      <c r="A48" s="2">
        <v>64</v>
      </c>
      <c r="B48" s="5">
        <v>44874.714027777802</v>
      </c>
      <c r="C48" s="5">
        <v>44874.714895833298</v>
      </c>
      <c r="D48" s="2" t="s">
        <v>27</v>
      </c>
      <c r="E48" s="2"/>
      <c r="F48" s="1" t="s">
        <v>55</v>
      </c>
      <c r="G48" s="2" t="s">
        <v>29</v>
      </c>
      <c r="H48" s="2" t="s">
        <v>31</v>
      </c>
      <c r="I48" s="2" t="s">
        <v>31</v>
      </c>
      <c r="J48" s="2" t="s">
        <v>30</v>
      </c>
      <c r="K48" s="2" t="s">
        <v>31</v>
      </c>
      <c r="L48" s="2" t="s">
        <v>30</v>
      </c>
      <c r="M48" s="2" t="s">
        <v>31</v>
      </c>
      <c r="N48" s="2" t="s">
        <v>30</v>
      </c>
      <c r="O48" s="3" t="s">
        <v>63</v>
      </c>
      <c r="P48" s="3" t="s">
        <v>50</v>
      </c>
      <c r="Q4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64: 
O DTIC carece de estrutura para melhor prestação dos serviços.
* Nota Geral: 3 - Regular | Perfil: Estagiária ou estagiário | Lotação: Primeiro Grau *
 </v>
      </c>
    </row>
    <row r="49" spans="1:17" ht="32" hidden="1" x14ac:dyDescent="0.2">
      <c r="A49" s="2">
        <v>65</v>
      </c>
      <c r="B49" s="5">
        <v>44874.716793981497</v>
      </c>
      <c r="C49" s="5">
        <v>44874.717731481498</v>
      </c>
      <c r="D49" s="2" t="s">
        <v>27</v>
      </c>
      <c r="E49" s="2"/>
      <c r="F49" s="1" t="s">
        <v>32</v>
      </c>
      <c r="G49" s="2" t="s">
        <v>39</v>
      </c>
      <c r="H49" s="2" t="s">
        <v>35</v>
      </c>
      <c r="I49" s="2" t="s">
        <v>30</v>
      </c>
      <c r="J49" s="2" t="s">
        <v>35</v>
      </c>
      <c r="K49" s="2" t="s">
        <v>34</v>
      </c>
      <c r="L49" s="2" t="s">
        <v>35</v>
      </c>
      <c r="M49" s="2" t="s">
        <v>35</v>
      </c>
      <c r="N49" s="2" t="s">
        <v>35</v>
      </c>
      <c r="O49" s="3"/>
      <c r="P49" s="3"/>
      <c r="Q49" s="20" t="str">
        <f>IF(ISBLANK(Table1[[#This Row],[Comentarios]]),"",CONCATENATE("Comentário  ",Table1[[#This Row],[ID]], ": ",CHAR(10), Table1[[#This Row],[Comentarios]],CHAR(10), "* Nota Geral: ",Table1[[#This Row],[Pergunta 9]]," | Perfil: ",Table1[[#This Row],[Vinculo Funcional]], " | Lotação: ",Table1[[#This Row],[Lotacao Funcional]]," *",CHAR(10)," "))</f>
        <v/>
      </c>
    </row>
    <row r="50" spans="1:17" ht="128" hidden="1" x14ac:dyDescent="0.2">
      <c r="A50" s="2">
        <v>66</v>
      </c>
      <c r="B50" s="5">
        <v>44874.696284722202</v>
      </c>
      <c r="C50" s="5">
        <v>44874.727847222202</v>
      </c>
      <c r="D50" s="2" t="s">
        <v>27</v>
      </c>
      <c r="E50" s="2"/>
      <c r="F50" s="1" t="s">
        <v>32</v>
      </c>
      <c r="G50" s="2" t="s">
        <v>33</v>
      </c>
      <c r="H50" s="2" t="s">
        <v>34</v>
      </c>
      <c r="I50" s="2" t="s">
        <v>35</v>
      </c>
      <c r="J50" s="2" t="s">
        <v>34</v>
      </c>
      <c r="K50" s="2" t="s">
        <v>35</v>
      </c>
      <c r="L50" s="2" t="s">
        <v>30</v>
      </c>
      <c r="M50" s="2" t="s">
        <v>34</v>
      </c>
      <c r="N50" s="2" t="s">
        <v>35</v>
      </c>
      <c r="O50" s="3" t="s">
        <v>64</v>
      </c>
      <c r="P50" s="3" t="s">
        <v>43</v>
      </c>
      <c r="Q5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66: 
Para a melhoria dos serviços prestados e a utilização do sistema Hércules necessitamos na medida do possível do atendimento aos SEI nº 0080047-50.2021; 0092029-61.2021; 0055294-92.2022; 0055644-80.2022; 0092882-36.2022; 0095367-09.2022; 0024056-55.2022; 0024062-62.2022.
* Nota Geral: 4 - Bom | Perfil: Servidora concursada ou servidor concursado | Lotação: Secretaria *
 </v>
      </c>
    </row>
    <row r="51" spans="1:17" ht="32" hidden="1" x14ac:dyDescent="0.2">
      <c r="A51" s="2">
        <v>67</v>
      </c>
      <c r="B51" s="5">
        <v>44874.728935185201</v>
      </c>
      <c r="C51" s="5">
        <v>44874.729606481502</v>
      </c>
      <c r="D51" s="2" t="s">
        <v>27</v>
      </c>
      <c r="E51" s="2"/>
      <c r="F51" s="1" t="s">
        <v>32</v>
      </c>
      <c r="G51" s="2" t="s">
        <v>29</v>
      </c>
      <c r="H51" s="2" t="s">
        <v>30</v>
      </c>
      <c r="I51" s="2" t="s">
        <v>30</v>
      </c>
      <c r="J51" s="2" t="s">
        <v>35</v>
      </c>
      <c r="K51" s="2" t="s">
        <v>35</v>
      </c>
      <c r="L51" s="2" t="s">
        <v>35</v>
      </c>
      <c r="M51" s="2" t="s">
        <v>35</v>
      </c>
      <c r="N51" s="2" t="s">
        <v>35</v>
      </c>
      <c r="O51" s="3"/>
      <c r="P51" s="3"/>
      <c r="Q51" s="20" t="str">
        <f>IF(ISBLANK(Table1[[#This Row],[Comentarios]]),"",CONCATENATE("Comentário  ",Table1[[#This Row],[ID]], ": ",CHAR(10), Table1[[#This Row],[Comentarios]],CHAR(10), "* Nota Geral: ",Table1[[#This Row],[Pergunta 9]]," | Perfil: ",Table1[[#This Row],[Vinculo Funcional]], " | Lotação: ",Table1[[#This Row],[Lotacao Funcional]]," *",CHAR(10)," "))</f>
        <v/>
      </c>
    </row>
    <row r="52" spans="1:17" ht="80" hidden="1" x14ac:dyDescent="0.2">
      <c r="A52" s="2">
        <v>68</v>
      </c>
      <c r="B52" s="5">
        <v>44874.729837963001</v>
      </c>
      <c r="C52" s="5">
        <v>44874.730694444399</v>
      </c>
      <c r="D52" s="2" t="s">
        <v>27</v>
      </c>
      <c r="E52" s="2"/>
      <c r="F52" s="1" t="s">
        <v>32</v>
      </c>
      <c r="G52" s="2" t="s">
        <v>29</v>
      </c>
      <c r="H52" s="2" t="s">
        <v>31</v>
      </c>
      <c r="I52" s="2" t="s">
        <v>31</v>
      </c>
      <c r="J52" s="2" t="s">
        <v>35</v>
      </c>
      <c r="K52" s="2" t="s">
        <v>34</v>
      </c>
      <c r="L52" s="2" t="s">
        <v>30</v>
      </c>
      <c r="M52" s="2" t="s">
        <v>34</v>
      </c>
      <c r="N52" s="2" t="s">
        <v>30</v>
      </c>
      <c r="O52" s="3" t="s">
        <v>65</v>
      </c>
      <c r="P52" s="3" t="s">
        <v>38</v>
      </c>
      <c r="Q5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68: 
O atendimento ao SIGA deveria ser mais célere.
* Nota Geral: 3 - Regular | Perfil: Servidora concursada ou servidor concursado | Lotação: Primeiro Grau *
 </v>
      </c>
    </row>
    <row r="53" spans="1:17" ht="96" hidden="1" x14ac:dyDescent="0.2">
      <c r="A53" s="2">
        <v>69</v>
      </c>
      <c r="B53" s="5">
        <v>44874.732199074097</v>
      </c>
      <c r="C53" s="5">
        <v>44874.733310185198</v>
      </c>
      <c r="D53" s="2" t="s">
        <v>27</v>
      </c>
      <c r="E53" s="2"/>
      <c r="F53" s="1" t="s">
        <v>32</v>
      </c>
      <c r="G53" s="2" t="s">
        <v>29</v>
      </c>
      <c r="H53" s="2" t="s">
        <v>35</v>
      </c>
      <c r="I53" s="2" t="s">
        <v>35</v>
      </c>
      <c r="J53" s="2" t="s">
        <v>35</v>
      </c>
      <c r="K53" s="2" t="s">
        <v>34</v>
      </c>
      <c r="L53" s="2" t="s">
        <v>35</v>
      </c>
      <c r="M53" s="2" t="s">
        <v>35</v>
      </c>
      <c r="N53" s="2" t="s">
        <v>35</v>
      </c>
      <c r="O53" s="3" t="s">
        <v>66</v>
      </c>
      <c r="P53" s="3" t="s">
        <v>38</v>
      </c>
      <c r="Q5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69: 
Acho que deveria ter uma melhora no SIGA, o antigo Sistema de solicitação de Assistência ao DTIC era melhor
* Nota Geral: 4 - Bom | Perfil: Servidora concursada ou servidor concursado | Lotação: Primeiro Grau *
 </v>
      </c>
    </row>
    <row r="54" spans="1:17" ht="128" hidden="1" x14ac:dyDescent="0.2">
      <c r="A54" s="2">
        <v>70</v>
      </c>
      <c r="B54" s="5">
        <v>44874.730115740698</v>
      </c>
      <c r="C54" s="5">
        <v>44874.7341087963</v>
      </c>
      <c r="D54" s="2" t="s">
        <v>27</v>
      </c>
      <c r="E54" s="2"/>
      <c r="F54" s="1" t="s">
        <v>32</v>
      </c>
      <c r="G54" s="2" t="s">
        <v>33</v>
      </c>
      <c r="H54" s="2" t="s">
        <v>35</v>
      </c>
      <c r="I54" s="2" t="s">
        <v>35</v>
      </c>
      <c r="J54" s="2" t="s">
        <v>35</v>
      </c>
      <c r="K54" s="2" t="s">
        <v>35</v>
      </c>
      <c r="L54" s="2" t="s">
        <v>35</v>
      </c>
      <c r="M54" s="2" t="s">
        <v>35</v>
      </c>
      <c r="N54" s="2" t="s">
        <v>35</v>
      </c>
      <c r="O54" s="3" t="s">
        <v>67</v>
      </c>
      <c r="P54" s="3" t="s">
        <v>43</v>
      </c>
      <c r="Q5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70: 
Para a melhoria dos serviços prestados e a utilização do Sistema Hércules solicita-se o atendimento dos SEI 0080047-50.2021; 0092029-61.2021; 0055294-92.2022; 0055644-80.2022; 0092882-36.2022; 0095367-09.2022; 0024056-55.2022; 0024062-62.2022 --- solicitações de serviços de TI.
* Nota Geral: 4 - Bom | Perfil: Servidora concursada ou servidor concursado | Lotação: Secretaria *
 </v>
      </c>
    </row>
    <row r="55" spans="1:17" ht="128" hidden="1" x14ac:dyDescent="0.2">
      <c r="A55" s="2">
        <v>71</v>
      </c>
      <c r="B55" s="5">
        <v>44874.7328009259</v>
      </c>
      <c r="C55" s="5">
        <v>44874.735729166699</v>
      </c>
      <c r="D55" s="2" t="s">
        <v>27</v>
      </c>
      <c r="E55" s="2"/>
      <c r="F55" s="1" t="s">
        <v>32</v>
      </c>
      <c r="G55" s="2" t="s">
        <v>33</v>
      </c>
      <c r="H55" s="2" t="s">
        <v>35</v>
      </c>
      <c r="I55" s="2" t="s">
        <v>35</v>
      </c>
      <c r="J55" s="2" t="s">
        <v>36</v>
      </c>
      <c r="K55" s="2" t="s">
        <v>35</v>
      </c>
      <c r="L55" s="2" t="s">
        <v>35</v>
      </c>
      <c r="M55" s="2" t="s">
        <v>35</v>
      </c>
      <c r="N55" s="2" t="s">
        <v>35</v>
      </c>
      <c r="O55" s="3" t="s">
        <v>68</v>
      </c>
      <c r="P55" s="3" t="s">
        <v>43</v>
      </c>
      <c r="Q5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71: 
"Para a melhoria dos serviços prestados e a utilização do Sistema Hércules solicita-se o atendimento dos SEI 0080047-50.2021; 0092029-61.2021; 0055294-92.2022; 0055644-80.2022; 0092882-36.2022; 0095367-09.2022; 0024056-55.2022; 0024062-62.2022 --- solicitações de serviços de TI."
* Nota Geral: 4 - Bom | Perfil: Servidora concursada ou servidor concursado | Lotação: Secretaria *
 </v>
      </c>
    </row>
    <row r="56" spans="1:17" ht="96" hidden="1" x14ac:dyDescent="0.2">
      <c r="A56" s="2">
        <v>72</v>
      </c>
      <c r="B56" s="5">
        <v>44874.735706018502</v>
      </c>
      <c r="C56" s="5">
        <v>44874.736631944397</v>
      </c>
      <c r="D56" s="2" t="s">
        <v>27</v>
      </c>
      <c r="E56" s="2"/>
      <c r="F56" s="1" t="s">
        <v>61</v>
      </c>
      <c r="G56" s="2" t="s">
        <v>39</v>
      </c>
      <c r="H56" s="2" t="s">
        <v>35</v>
      </c>
      <c r="I56" s="2" t="s">
        <v>35</v>
      </c>
      <c r="J56" s="2" t="s">
        <v>30</v>
      </c>
      <c r="K56" s="2" t="s">
        <v>35</v>
      </c>
      <c r="L56" s="2" t="s">
        <v>59</v>
      </c>
      <c r="M56" s="2" t="s">
        <v>30</v>
      </c>
      <c r="N56" s="2" t="s">
        <v>30</v>
      </c>
      <c r="O56" s="3" t="s">
        <v>69</v>
      </c>
      <c r="P56" s="3" t="s">
        <v>48</v>
      </c>
      <c r="Q5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72: 
Projudi cai demais, toda semana tem situação de queda do sinal. Outra situação ruim éo projudi ficar deslogando toda hora, quando se está em teletrabalho.
* Nota Geral: 3 - Regular | Perfil: Servidora ou servidor ocupante de cargo em comissão | Lotação: Segundo Grau *
 </v>
      </c>
    </row>
    <row r="57" spans="1:17" ht="128" hidden="1" x14ac:dyDescent="0.2">
      <c r="A57" s="2">
        <v>73</v>
      </c>
      <c r="B57" s="5">
        <v>44874.734375</v>
      </c>
      <c r="C57" s="5">
        <v>44874.737083333297</v>
      </c>
      <c r="D57" s="2" t="s">
        <v>27</v>
      </c>
      <c r="E57" s="2"/>
      <c r="F57" s="1" t="s">
        <v>32</v>
      </c>
      <c r="G57" s="2" t="s">
        <v>33</v>
      </c>
      <c r="H57" s="2" t="s">
        <v>59</v>
      </c>
      <c r="I57" s="2" t="s">
        <v>59</v>
      </c>
      <c r="J57" s="2" t="s">
        <v>30</v>
      </c>
      <c r="K57" s="2" t="s">
        <v>34</v>
      </c>
      <c r="L57" s="2" t="s">
        <v>35</v>
      </c>
      <c r="M57" s="2" t="s">
        <v>36</v>
      </c>
      <c r="N57" s="2" t="s">
        <v>30</v>
      </c>
      <c r="O57" s="3" t="s">
        <v>70</v>
      </c>
      <c r="P57" s="3" t="s">
        <v>38</v>
      </c>
      <c r="Q5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73: 
O atendimento piorou muito. Muita burocracia, os servidores do DTIC pedem que seja aberto um SIGA mas nem eles mesmos sabem orientar em qual campo. Tenho demanda no SIGA abertas e sem solução há semanas, parece que o intuito é que se desista de pedir suporte. O SIGA é muito pior do que o antigo SAU. Os servidores estão cada vez com maior má vontade em prestar auxílio.
* Nota Geral: 3 - Regular | Perfil: Servidora concursada ou servidor concursado | Lotação: Secretaria *
 </v>
      </c>
    </row>
    <row r="58" spans="1:17" ht="48" hidden="1" x14ac:dyDescent="0.2">
      <c r="A58" s="2">
        <v>74</v>
      </c>
      <c r="B58" s="5">
        <v>44874.737233796302</v>
      </c>
      <c r="C58" s="5">
        <v>44874.737789351901</v>
      </c>
      <c r="D58" s="2" t="s">
        <v>27</v>
      </c>
      <c r="E58" s="2"/>
      <c r="F58" s="1" t="s">
        <v>61</v>
      </c>
      <c r="G58" s="2" t="s">
        <v>29</v>
      </c>
      <c r="H58" s="2" t="s">
        <v>34</v>
      </c>
      <c r="I58" s="2" t="s">
        <v>34</v>
      </c>
      <c r="J58" s="2" t="s">
        <v>34</v>
      </c>
      <c r="K58" s="2" t="s">
        <v>34</v>
      </c>
      <c r="L58" s="2" t="s">
        <v>34</v>
      </c>
      <c r="M58" s="2" t="s">
        <v>34</v>
      </c>
      <c r="N58" s="2" t="s">
        <v>34</v>
      </c>
      <c r="O58" s="3"/>
      <c r="P58" s="3"/>
      <c r="Q58" s="20" t="str">
        <f>IF(ISBLANK(Table1[[#This Row],[Comentarios]]),"",CONCATENATE("Comentário  ",Table1[[#This Row],[ID]], ": ",CHAR(10), Table1[[#This Row],[Comentarios]],CHAR(10), "* Nota Geral: ",Table1[[#This Row],[Pergunta 9]]," | Perfil: ",Table1[[#This Row],[Vinculo Funcional]], " | Lotação: ",Table1[[#This Row],[Lotacao Funcional]]," *",CHAR(10)," "))</f>
        <v/>
      </c>
    </row>
    <row r="59" spans="1:17" ht="32" hidden="1" x14ac:dyDescent="0.2">
      <c r="A59" s="2">
        <v>75</v>
      </c>
      <c r="B59" s="5">
        <v>44874.736932870401</v>
      </c>
      <c r="C59" s="5">
        <v>44874.738298611097</v>
      </c>
      <c r="D59" s="2" t="s">
        <v>27</v>
      </c>
      <c r="E59" s="2"/>
      <c r="F59" s="1" t="s">
        <v>32</v>
      </c>
      <c r="G59" s="2" t="s">
        <v>33</v>
      </c>
      <c r="H59" s="2" t="s">
        <v>34</v>
      </c>
      <c r="I59" s="2" t="s">
        <v>35</v>
      </c>
      <c r="J59" s="2" t="s">
        <v>35</v>
      </c>
      <c r="K59" s="2" t="s">
        <v>35</v>
      </c>
      <c r="L59" s="2" t="s">
        <v>34</v>
      </c>
      <c r="M59" s="2" t="s">
        <v>34</v>
      </c>
      <c r="N59" s="2" t="s">
        <v>34</v>
      </c>
      <c r="O59" s="3"/>
      <c r="P59" s="3"/>
      <c r="Q59" s="20" t="str">
        <f>IF(ISBLANK(Table1[[#This Row],[Comentarios]]),"",CONCATENATE("Comentário  ",Table1[[#This Row],[ID]], ": ",CHAR(10), Table1[[#This Row],[Comentarios]],CHAR(10), "* Nota Geral: ",Table1[[#This Row],[Pergunta 9]]," | Perfil: ",Table1[[#This Row],[Vinculo Funcional]], " | Lotação: ",Table1[[#This Row],[Lotacao Funcional]]," *",CHAR(10)," "))</f>
        <v/>
      </c>
    </row>
    <row r="60" spans="1:17" ht="128" hidden="1" x14ac:dyDescent="0.2">
      <c r="A60" s="2">
        <v>76</v>
      </c>
      <c r="B60" s="5">
        <v>44874.741157407399</v>
      </c>
      <c r="C60" s="5">
        <v>44874.742013888899</v>
      </c>
      <c r="D60" s="2" t="s">
        <v>27</v>
      </c>
      <c r="E60" s="2"/>
      <c r="F60" s="1" t="s">
        <v>32</v>
      </c>
      <c r="G60" s="2" t="s">
        <v>33</v>
      </c>
      <c r="H60" s="2" t="s">
        <v>35</v>
      </c>
      <c r="I60" s="2" t="s">
        <v>35</v>
      </c>
      <c r="J60" s="2" t="s">
        <v>35</v>
      </c>
      <c r="K60" s="2" t="s">
        <v>35</v>
      </c>
      <c r="L60" s="2" t="s">
        <v>35</v>
      </c>
      <c r="M60" s="2" t="s">
        <v>35</v>
      </c>
      <c r="N60" s="2" t="s">
        <v>35</v>
      </c>
      <c r="O60" s="3" t="s">
        <v>67</v>
      </c>
      <c r="P60" s="3" t="s">
        <v>38</v>
      </c>
      <c r="Q6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76: 
Para a melhoria dos serviços prestados e a utilização do Sistema Hércules solicita-se o atendimento dos SEI 0080047-50.2021; 0092029-61.2021; 0055294-92.2022; 0055644-80.2022; 0092882-36.2022; 0095367-09.2022; 0024056-55.2022; 0024062-62.2022 --- solicitações de serviços de TI.
* Nota Geral: 4 - Bom | Perfil: Servidora concursada ou servidor concursado | Lotação: Secretaria *
 </v>
      </c>
    </row>
    <row r="61" spans="1:17" ht="32" hidden="1" x14ac:dyDescent="0.2">
      <c r="A61" s="2">
        <v>77</v>
      </c>
      <c r="B61" s="5">
        <v>44874.743171296301</v>
      </c>
      <c r="C61" s="5">
        <v>44874.744236111103</v>
      </c>
      <c r="D61" s="2" t="s">
        <v>27</v>
      </c>
      <c r="E61" s="2"/>
      <c r="F61" s="1" t="s">
        <v>32</v>
      </c>
      <c r="G61" s="2" t="s">
        <v>29</v>
      </c>
      <c r="H61" s="2" t="s">
        <v>34</v>
      </c>
      <c r="I61" s="2" t="s">
        <v>34</v>
      </c>
      <c r="J61" s="2" t="s">
        <v>34</v>
      </c>
      <c r="K61" s="2" t="s">
        <v>34</v>
      </c>
      <c r="L61" s="2" t="s">
        <v>34</v>
      </c>
      <c r="M61" s="2" t="s">
        <v>34</v>
      </c>
      <c r="N61" s="2" t="s">
        <v>34</v>
      </c>
      <c r="O61" s="3"/>
      <c r="P61" s="3"/>
      <c r="Q61" s="20" t="str">
        <f>IF(ISBLANK(Table1[[#This Row],[Comentarios]]),"",CONCATENATE("Comentário  ",Table1[[#This Row],[ID]], ": ",CHAR(10), Table1[[#This Row],[Comentarios]],CHAR(10), "* Nota Geral: ",Table1[[#This Row],[Pergunta 9]]," | Perfil: ",Table1[[#This Row],[Vinculo Funcional]], " | Lotação: ",Table1[[#This Row],[Lotacao Funcional]]," *",CHAR(10)," "))</f>
        <v/>
      </c>
    </row>
    <row r="62" spans="1:17" ht="128" x14ac:dyDescent="0.2">
      <c r="A62" s="2">
        <v>78</v>
      </c>
      <c r="B62" s="5">
        <v>44874.744131944397</v>
      </c>
      <c r="C62" s="5">
        <v>44874.746724536999</v>
      </c>
      <c r="D62" s="2" t="s">
        <v>27</v>
      </c>
      <c r="E62" s="2"/>
      <c r="F62" s="1" t="s">
        <v>61</v>
      </c>
      <c r="G62" s="2" t="s">
        <v>29</v>
      </c>
      <c r="H62" s="2" t="s">
        <v>35</v>
      </c>
      <c r="I62" s="2" t="s">
        <v>35</v>
      </c>
      <c r="J62" s="2" t="s">
        <v>34</v>
      </c>
      <c r="K62" s="2" t="s">
        <v>35</v>
      </c>
      <c r="L62" s="2" t="s">
        <v>35</v>
      </c>
      <c r="M62" s="2" t="s">
        <v>34</v>
      </c>
      <c r="N62" s="2" t="s">
        <v>34</v>
      </c>
      <c r="O62" s="3" t="s">
        <v>71</v>
      </c>
      <c r="P62" s="3" t="s">
        <v>72</v>
      </c>
      <c r="Q6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78: 
Apenas registro elogio ao servidor Ivan Kluconski de Campos, Técnico em Computação, do NRI Guarapuava-PR, que atende esta Comarca de Cantagalo-PR, sempre de forma urbana, ágil e eficiente, seja no atendimento remoto como no atendimento presencial, buscando sempre a solução rápida dos problemas, educação e gentileza. 
* Nota Geral: 5 - Excelente | Perfil: Servidora ou servidor ocupante de cargo em comissão | Lotação: Primeiro Grau *
 </v>
      </c>
    </row>
    <row r="63" spans="1:17" ht="32" hidden="1" x14ac:dyDescent="0.2">
      <c r="A63" s="2">
        <v>79</v>
      </c>
      <c r="B63" s="5">
        <v>44874.747037036999</v>
      </c>
      <c r="C63" s="5">
        <v>44874.748344907399</v>
      </c>
      <c r="D63" s="2" t="s">
        <v>27</v>
      </c>
      <c r="E63" s="2"/>
      <c r="F63" s="1" t="s">
        <v>32</v>
      </c>
      <c r="G63" s="2" t="s">
        <v>33</v>
      </c>
      <c r="H63" s="2" t="s">
        <v>35</v>
      </c>
      <c r="I63" s="2" t="s">
        <v>35</v>
      </c>
      <c r="J63" s="2" t="s">
        <v>35</v>
      </c>
      <c r="K63" s="2" t="s">
        <v>35</v>
      </c>
      <c r="L63" s="2" t="s">
        <v>35</v>
      </c>
      <c r="M63" s="2" t="s">
        <v>34</v>
      </c>
      <c r="N63" s="2" t="s">
        <v>35</v>
      </c>
      <c r="O63" s="3"/>
      <c r="P63" s="3"/>
      <c r="Q63" s="20" t="str">
        <f>IF(ISBLANK(Table1[[#This Row],[Comentarios]]),"",CONCATENATE("Comentário  ",Table1[[#This Row],[ID]], ": ",CHAR(10), Table1[[#This Row],[Comentarios]],CHAR(10), "* Nota Geral: ",Table1[[#This Row],[Pergunta 9]]," | Perfil: ",Table1[[#This Row],[Vinculo Funcional]], " | Lotação: ",Table1[[#This Row],[Lotacao Funcional]]," *",CHAR(10)," "))</f>
        <v/>
      </c>
    </row>
    <row r="64" spans="1:17" ht="48" hidden="1" x14ac:dyDescent="0.2">
      <c r="A64" s="2">
        <v>80</v>
      </c>
      <c r="B64" s="5">
        <v>44874.748634259297</v>
      </c>
      <c r="C64" s="5">
        <v>44874.749305555597</v>
      </c>
      <c r="D64" s="2" t="s">
        <v>27</v>
      </c>
      <c r="E64" s="2"/>
      <c r="F64" s="1" t="s">
        <v>61</v>
      </c>
      <c r="G64" s="2" t="s">
        <v>29</v>
      </c>
      <c r="H64" s="2" t="s">
        <v>34</v>
      </c>
      <c r="I64" s="2" t="s">
        <v>30</v>
      </c>
      <c r="J64" s="2" t="s">
        <v>35</v>
      </c>
      <c r="K64" s="2" t="s">
        <v>34</v>
      </c>
      <c r="L64" s="2" t="s">
        <v>34</v>
      </c>
      <c r="M64" s="2" t="s">
        <v>34</v>
      </c>
      <c r="N64" s="2" t="s">
        <v>34</v>
      </c>
      <c r="O64" s="3"/>
      <c r="P64" s="3"/>
      <c r="Q64" s="20" t="str">
        <f>IF(ISBLANK(Table1[[#This Row],[Comentarios]]),"",CONCATENATE("Comentário  ",Table1[[#This Row],[ID]], ": ",CHAR(10), Table1[[#This Row],[Comentarios]],CHAR(10), "* Nota Geral: ",Table1[[#This Row],[Pergunta 9]]," | Perfil: ",Table1[[#This Row],[Vinculo Funcional]], " | Lotação: ",Table1[[#This Row],[Lotacao Funcional]]," *",CHAR(10)," "))</f>
        <v/>
      </c>
    </row>
    <row r="65" spans="1:17" ht="128" hidden="1" x14ac:dyDescent="0.2">
      <c r="A65" s="2">
        <v>81</v>
      </c>
      <c r="B65" s="5">
        <v>44874.752974536997</v>
      </c>
      <c r="C65" s="5">
        <v>44874.754085648099</v>
      </c>
      <c r="D65" s="2" t="s">
        <v>27</v>
      </c>
      <c r="E65" s="2"/>
      <c r="F65" s="1" t="s">
        <v>32</v>
      </c>
      <c r="G65" s="2" t="s">
        <v>39</v>
      </c>
      <c r="H65" s="2" t="s">
        <v>35</v>
      </c>
      <c r="I65" s="2" t="s">
        <v>34</v>
      </c>
      <c r="J65" s="2" t="s">
        <v>35</v>
      </c>
      <c r="K65" s="2" t="s">
        <v>35</v>
      </c>
      <c r="L65" s="2" t="s">
        <v>35</v>
      </c>
      <c r="M65" s="2" t="s">
        <v>34</v>
      </c>
      <c r="N65" s="2" t="s">
        <v>35</v>
      </c>
      <c r="O65" s="3" t="s">
        <v>67</v>
      </c>
      <c r="P65" s="3" t="s">
        <v>43</v>
      </c>
      <c r="Q6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81: 
Para a melhoria dos serviços prestados e a utilização do Sistema Hércules solicita-se o atendimento dos SEI 0080047-50.2021; 0092029-61.2021; 0055294-92.2022; 0055644-80.2022; 0092882-36.2022; 0095367-09.2022; 0024056-55.2022; 0024062-62.2022 --- solicitações de serviços de TI.
* Nota Geral: 4 - Bom | Perfil: Servidora concursada ou servidor concursado | Lotação: Segundo Grau *
 </v>
      </c>
    </row>
    <row r="66" spans="1:17" ht="112" hidden="1" x14ac:dyDescent="0.2">
      <c r="A66" s="2">
        <v>82</v>
      </c>
      <c r="B66" s="5">
        <v>44874.754189814797</v>
      </c>
      <c r="C66" s="5">
        <v>44874.755092592597</v>
      </c>
      <c r="D66" s="2" t="s">
        <v>27</v>
      </c>
      <c r="E66" s="2"/>
      <c r="F66" s="1" t="s">
        <v>32</v>
      </c>
      <c r="G66" s="2" t="s">
        <v>33</v>
      </c>
      <c r="H66" s="2" t="s">
        <v>35</v>
      </c>
      <c r="I66" s="2" t="s">
        <v>35</v>
      </c>
      <c r="J66" s="2" t="s">
        <v>35</v>
      </c>
      <c r="K66" s="2" t="s">
        <v>35</v>
      </c>
      <c r="L66" s="2" t="s">
        <v>35</v>
      </c>
      <c r="M66" s="2" t="s">
        <v>34</v>
      </c>
      <c r="N66" s="2" t="s">
        <v>35</v>
      </c>
      <c r="O66" s="3" t="s">
        <v>73</v>
      </c>
      <c r="P66" s="3" t="s">
        <v>43</v>
      </c>
      <c r="Q6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82: 
Para a melhoria dos serviços prestados e a utilização do Sistema Hércules solicita-se o atendimento doss SEI 0080047-50.2021; 0092029-61.2021; 0055294-92.2022; 0055644-80.2022; 0092882-36.2022; 0095367-09.2022; 0024056-55.2022; 0024062-62.2022 
* Nota Geral: 4 - Bom | Perfil: Servidora concursada ou servidor concursado | Lotação: Secretaria *
 </v>
      </c>
    </row>
    <row r="67" spans="1:17" ht="32" hidden="1" x14ac:dyDescent="0.2">
      <c r="A67" s="2">
        <v>83</v>
      </c>
      <c r="B67" s="5">
        <v>44874.731967592597</v>
      </c>
      <c r="C67" s="5">
        <v>44874.755312499998</v>
      </c>
      <c r="D67" s="2" t="s">
        <v>27</v>
      </c>
      <c r="E67" s="2"/>
      <c r="F67" s="1" t="s">
        <v>32</v>
      </c>
      <c r="G67" s="2" t="s">
        <v>33</v>
      </c>
      <c r="H67" s="2" t="s">
        <v>30</v>
      </c>
      <c r="I67" s="2" t="s">
        <v>30</v>
      </c>
      <c r="J67" s="2" t="s">
        <v>30</v>
      </c>
      <c r="K67" s="2" t="s">
        <v>34</v>
      </c>
      <c r="L67" s="2" t="s">
        <v>30</v>
      </c>
      <c r="M67" s="2" t="s">
        <v>30</v>
      </c>
      <c r="N67" s="2" t="s">
        <v>30</v>
      </c>
      <c r="O67" s="3"/>
      <c r="P67" s="3"/>
      <c r="Q67" s="20" t="str">
        <f>IF(ISBLANK(Table1[[#This Row],[Comentarios]]),"",CONCATENATE("Comentário  ",Table1[[#This Row],[ID]], ": ",CHAR(10), Table1[[#This Row],[Comentarios]],CHAR(10), "* Nota Geral: ",Table1[[#This Row],[Pergunta 9]]," | Perfil: ",Table1[[#This Row],[Vinculo Funcional]], " | Lotação: ",Table1[[#This Row],[Lotacao Funcional]]," *",CHAR(10)," "))</f>
        <v/>
      </c>
    </row>
    <row r="68" spans="1:17" ht="32" hidden="1" x14ac:dyDescent="0.2">
      <c r="A68" s="2">
        <v>84</v>
      </c>
      <c r="B68" s="5">
        <v>44874.767407407402</v>
      </c>
      <c r="C68" s="5">
        <v>44874.771354166704</v>
      </c>
      <c r="D68" s="2" t="s">
        <v>27</v>
      </c>
      <c r="E68" s="2"/>
      <c r="F68" s="1" t="s">
        <v>32</v>
      </c>
      <c r="G68" s="2" t="s">
        <v>39</v>
      </c>
      <c r="H68" s="2" t="s">
        <v>35</v>
      </c>
      <c r="I68" s="2" t="s">
        <v>35</v>
      </c>
      <c r="J68" s="2" t="s">
        <v>35</v>
      </c>
      <c r="K68" s="2" t="s">
        <v>35</v>
      </c>
      <c r="L68" s="2" t="s">
        <v>35</v>
      </c>
      <c r="M68" s="2" t="s">
        <v>35</v>
      </c>
      <c r="N68" s="2" t="s">
        <v>35</v>
      </c>
      <c r="O68" s="3"/>
      <c r="P68" s="3"/>
      <c r="Q68" s="20" t="str">
        <f>IF(ISBLANK(Table1[[#This Row],[Comentarios]]),"",CONCATENATE("Comentário  ",Table1[[#This Row],[ID]], ": ",CHAR(10), Table1[[#This Row],[Comentarios]],CHAR(10), "* Nota Geral: ",Table1[[#This Row],[Pergunta 9]]," | Perfil: ",Table1[[#This Row],[Vinculo Funcional]], " | Lotação: ",Table1[[#This Row],[Lotacao Funcional]]," *",CHAR(10)," "))</f>
        <v/>
      </c>
    </row>
    <row r="69" spans="1:17" ht="32" hidden="1" x14ac:dyDescent="0.2">
      <c r="A69" s="2">
        <v>85</v>
      </c>
      <c r="B69" s="5">
        <v>44874.774942129603</v>
      </c>
      <c r="C69" s="5">
        <v>44874.775740740697</v>
      </c>
      <c r="D69" s="2" t="s">
        <v>27</v>
      </c>
      <c r="E69" s="2"/>
      <c r="F69" s="1" t="s">
        <v>32</v>
      </c>
      <c r="G69" s="2" t="s">
        <v>29</v>
      </c>
      <c r="H69" s="2" t="s">
        <v>31</v>
      </c>
      <c r="I69" s="2" t="s">
        <v>31</v>
      </c>
      <c r="J69" s="2" t="s">
        <v>30</v>
      </c>
      <c r="K69" s="2" t="s">
        <v>30</v>
      </c>
      <c r="L69" s="2" t="s">
        <v>31</v>
      </c>
      <c r="M69" s="2" t="s">
        <v>30</v>
      </c>
      <c r="N69" s="2" t="s">
        <v>31</v>
      </c>
      <c r="O69" s="3"/>
      <c r="P69" s="3"/>
      <c r="Q69" s="20" t="str">
        <f>IF(ISBLANK(Table1[[#This Row],[Comentarios]]),"",CONCATENATE("Comentário  ",Table1[[#This Row],[ID]], ": ",CHAR(10), Table1[[#This Row],[Comentarios]],CHAR(10), "* Nota Geral: ",Table1[[#This Row],[Pergunta 9]]," | Perfil: ",Table1[[#This Row],[Vinculo Funcional]], " | Lotação: ",Table1[[#This Row],[Lotacao Funcional]]," *",CHAR(10)," "))</f>
        <v/>
      </c>
    </row>
    <row r="70" spans="1:17" ht="32" hidden="1" x14ac:dyDescent="0.2">
      <c r="A70" s="2">
        <v>86</v>
      </c>
      <c r="B70" s="5">
        <v>44874.775185185201</v>
      </c>
      <c r="C70" s="5">
        <v>44874.775844907403</v>
      </c>
      <c r="D70" s="2" t="s">
        <v>27</v>
      </c>
      <c r="E70" s="2"/>
      <c r="F70" s="1" t="s">
        <v>32</v>
      </c>
      <c r="G70" s="2" t="s">
        <v>29</v>
      </c>
      <c r="H70" s="2" t="s">
        <v>35</v>
      </c>
      <c r="I70" s="2" t="s">
        <v>35</v>
      </c>
      <c r="J70" s="2" t="s">
        <v>30</v>
      </c>
      <c r="K70" s="2" t="s">
        <v>35</v>
      </c>
      <c r="L70" s="2" t="s">
        <v>35</v>
      </c>
      <c r="M70" s="2" t="s">
        <v>35</v>
      </c>
      <c r="N70" s="2" t="s">
        <v>35</v>
      </c>
      <c r="O70" s="3"/>
      <c r="P70" s="3"/>
      <c r="Q70" s="20" t="str">
        <f>IF(ISBLANK(Table1[[#This Row],[Comentarios]]),"",CONCATENATE("Comentário  ",Table1[[#This Row],[ID]], ": ",CHAR(10), Table1[[#This Row],[Comentarios]],CHAR(10), "* Nota Geral: ",Table1[[#This Row],[Pergunta 9]]," | Perfil: ",Table1[[#This Row],[Vinculo Funcional]], " | Lotação: ",Table1[[#This Row],[Lotacao Funcional]]," *",CHAR(10)," "))</f>
        <v/>
      </c>
    </row>
    <row r="71" spans="1:17" ht="32" hidden="1" x14ac:dyDescent="0.2">
      <c r="A71" s="2">
        <v>87</v>
      </c>
      <c r="B71" s="5">
        <v>44874.776250000003</v>
      </c>
      <c r="C71" s="5">
        <v>44874.777013888903</v>
      </c>
      <c r="D71" s="2" t="s">
        <v>27</v>
      </c>
      <c r="E71" s="2"/>
      <c r="F71" s="1" t="s">
        <v>32</v>
      </c>
      <c r="G71" s="2" t="s">
        <v>33</v>
      </c>
      <c r="H71" s="2" t="s">
        <v>35</v>
      </c>
      <c r="I71" s="2" t="s">
        <v>30</v>
      </c>
      <c r="J71" s="2" t="s">
        <v>30</v>
      </c>
      <c r="K71" s="2" t="s">
        <v>31</v>
      </c>
      <c r="L71" s="2" t="s">
        <v>30</v>
      </c>
      <c r="M71" s="2" t="s">
        <v>31</v>
      </c>
      <c r="N71" s="2" t="s">
        <v>30</v>
      </c>
      <c r="O71" s="3"/>
      <c r="P71" s="3"/>
      <c r="Q71" s="20" t="str">
        <f>IF(ISBLANK(Table1[[#This Row],[Comentarios]]),"",CONCATENATE("Comentário  ",Table1[[#This Row],[ID]], ": ",CHAR(10), Table1[[#This Row],[Comentarios]],CHAR(10), "* Nota Geral: ",Table1[[#This Row],[Pergunta 9]]," | Perfil: ",Table1[[#This Row],[Vinculo Funcional]], " | Lotação: ",Table1[[#This Row],[Lotacao Funcional]]," *",CHAR(10)," "))</f>
        <v/>
      </c>
    </row>
    <row r="72" spans="1:17" ht="160" hidden="1" x14ac:dyDescent="0.2">
      <c r="A72" s="2">
        <v>88</v>
      </c>
      <c r="B72" s="5">
        <v>44874.773425925901</v>
      </c>
      <c r="C72" s="5">
        <v>44874.779027777797</v>
      </c>
      <c r="D72" s="2" t="s">
        <v>27</v>
      </c>
      <c r="E72" s="2"/>
      <c r="F72" s="1" t="s">
        <v>32</v>
      </c>
      <c r="G72" s="2" t="s">
        <v>33</v>
      </c>
      <c r="H72" s="2" t="s">
        <v>30</v>
      </c>
      <c r="I72" s="2" t="s">
        <v>36</v>
      </c>
      <c r="J72" s="2" t="s">
        <v>35</v>
      </c>
      <c r="K72" s="2" t="s">
        <v>35</v>
      </c>
      <c r="L72" s="2" t="s">
        <v>35</v>
      </c>
      <c r="M72" s="2" t="s">
        <v>36</v>
      </c>
      <c r="N72" s="2" t="s">
        <v>30</v>
      </c>
      <c r="O72" s="3" t="s">
        <v>74</v>
      </c>
      <c r="P72" s="3" t="s">
        <v>38</v>
      </c>
      <c r="Q7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88: 
As deficiências atuais (em Sistemas e Serviços informatizados prestados pelo DTIC) só poderão ser sanadas pela profissionalização do Departamento, começando pelos Analistas de Sistemas entenderem as funções que devem desempenhar (a saber, a de entregar sistemas de informação para uso dentro dos vários Deptos do TJ). Uma vez que alcancem/aceitem esse entendimento, precisam passar a atuar de forma mais disciplinada para que o objetivo seja alcançado, com níveis satisfatórios de produtividade e qualidade.
* Nota Geral: 3 - Regular | Perfil: Servidora concursada ou servidor concursado | Lotação: Secretaria *
 </v>
      </c>
    </row>
    <row r="73" spans="1:17" ht="32" hidden="1" x14ac:dyDescent="0.2">
      <c r="A73" s="2">
        <v>89</v>
      </c>
      <c r="B73" s="5">
        <v>44874.789131944402</v>
      </c>
      <c r="C73" s="5">
        <v>44874.789976851796</v>
      </c>
      <c r="D73" s="2" t="s">
        <v>27</v>
      </c>
      <c r="E73" s="2"/>
      <c r="F73" s="1" t="s">
        <v>32</v>
      </c>
      <c r="G73" s="2" t="s">
        <v>29</v>
      </c>
      <c r="H73" s="2" t="s">
        <v>35</v>
      </c>
      <c r="I73" s="2" t="s">
        <v>35</v>
      </c>
      <c r="J73" s="2" t="s">
        <v>35</v>
      </c>
      <c r="K73" s="2" t="s">
        <v>30</v>
      </c>
      <c r="L73" s="2" t="s">
        <v>30</v>
      </c>
      <c r="M73" s="2" t="s">
        <v>35</v>
      </c>
      <c r="N73" s="2" t="s">
        <v>35</v>
      </c>
      <c r="O73" s="3"/>
      <c r="P73" s="3"/>
      <c r="Q73" s="20" t="str">
        <f>IF(ISBLANK(Table1[[#This Row],[Comentarios]]),"",CONCATENATE("Comentário  ",Table1[[#This Row],[ID]], ": ",CHAR(10), Table1[[#This Row],[Comentarios]],CHAR(10), "* Nota Geral: ",Table1[[#This Row],[Pergunta 9]]," | Perfil: ",Table1[[#This Row],[Vinculo Funcional]], " | Lotação: ",Table1[[#This Row],[Lotacao Funcional]]," *",CHAR(10)," "))</f>
        <v/>
      </c>
    </row>
    <row r="74" spans="1:17" ht="32" hidden="1" x14ac:dyDescent="0.2">
      <c r="A74" s="2">
        <v>90</v>
      </c>
      <c r="B74" s="5">
        <v>44874.789490740703</v>
      </c>
      <c r="C74" s="5">
        <v>44874.790960648097</v>
      </c>
      <c r="D74" s="2" t="s">
        <v>27</v>
      </c>
      <c r="E74" s="2"/>
      <c r="F74" s="1" t="s">
        <v>32</v>
      </c>
      <c r="G74" s="2" t="s">
        <v>29</v>
      </c>
      <c r="H74" s="2" t="s">
        <v>34</v>
      </c>
      <c r="I74" s="2" t="s">
        <v>34</v>
      </c>
      <c r="J74" s="2" t="s">
        <v>34</v>
      </c>
      <c r="K74" s="2" t="s">
        <v>35</v>
      </c>
      <c r="L74" s="2" t="s">
        <v>34</v>
      </c>
      <c r="M74" s="2" t="s">
        <v>35</v>
      </c>
      <c r="N74" s="2" t="s">
        <v>34</v>
      </c>
      <c r="O74" s="3"/>
      <c r="P74" s="3"/>
      <c r="Q74" s="20" t="str">
        <f>IF(ISBLANK(Table1[[#This Row],[Comentarios]]),"",CONCATENATE("Comentário  ",Table1[[#This Row],[ID]], ": ",CHAR(10), Table1[[#This Row],[Comentarios]],CHAR(10), "* Nota Geral: ",Table1[[#This Row],[Pergunta 9]]," | Perfil: ",Table1[[#This Row],[Vinculo Funcional]], " | Lotação: ",Table1[[#This Row],[Lotacao Funcional]]," *",CHAR(10)," "))</f>
        <v/>
      </c>
    </row>
    <row r="75" spans="1:17" ht="80" hidden="1" x14ac:dyDescent="0.2">
      <c r="A75" s="2">
        <v>91</v>
      </c>
      <c r="B75" s="5">
        <v>44874.794027777803</v>
      </c>
      <c r="C75" s="5">
        <v>44874.795173611099</v>
      </c>
      <c r="D75" s="2" t="s">
        <v>27</v>
      </c>
      <c r="E75" s="2"/>
      <c r="F75" s="1" t="s">
        <v>32</v>
      </c>
      <c r="G75" s="2" t="s">
        <v>29</v>
      </c>
      <c r="H75" s="2" t="s">
        <v>34</v>
      </c>
      <c r="I75" s="2" t="s">
        <v>34</v>
      </c>
      <c r="J75" s="2" t="s">
        <v>34</v>
      </c>
      <c r="K75" s="2" t="s">
        <v>35</v>
      </c>
      <c r="L75" s="2" t="s">
        <v>34</v>
      </c>
      <c r="M75" s="2" t="s">
        <v>34</v>
      </c>
      <c r="N75" s="2" t="s">
        <v>34</v>
      </c>
      <c r="O75" s="3" t="s">
        <v>75</v>
      </c>
      <c r="P75" s="3" t="s">
        <v>76</v>
      </c>
      <c r="Q7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91: 
Na minha unidade, somente a impressora não atende a contento.
* Nota Geral: 5 - Excelente | Perfil: Servidora concursada ou servidor concursado | Lotação: Primeiro Grau *
 </v>
      </c>
    </row>
    <row r="76" spans="1:17" ht="176" x14ac:dyDescent="0.2">
      <c r="A76" s="2">
        <v>92</v>
      </c>
      <c r="B76" s="5">
        <v>44875.360057870399</v>
      </c>
      <c r="C76" s="5">
        <v>44875.369733796302</v>
      </c>
      <c r="D76" s="2" t="s">
        <v>27</v>
      </c>
      <c r="E76" s="2"/>
      <c r="F76" s="1" t="s">
        <v>32</v>
      </c>
      <c r="G76" s="2" t="s">
        <v>39</v>
      </c>
      <c r="H76" s="2" t="s">
        <v>34</v>
      </c>
      <c r="I76" s="2" t="s">
        <v>34</v>
      </c>
      <c r="J76" s="2" t="s">
        <v>34</v>
      </c>
      <c r="K76" s="2" t="s">
        <v>35</v>
      </c>
      <c r="L76" s="2" t="s">
        <v>34</v>
      </c>
      <c r="M76" s="2" t="s">
        <v>34</v>
      </c>
      <c r="N76" s="2" t="s">
        <v>34</v>
      </c>
      <c r="O76" s="3" t="s">
        <v>77</v>
      </c>
      <c r="P76" s="3" t="s">
        <v>78</v>
      </c>
      <c r="Q7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92: 
01) Agradeço a gentil, a prestativa, a eficiente ajuda que a equipe do DTIC sempre me atendeu.
02) Solicito a gentileza da volta ao atendimento remoto aos usuários em seus equipamentos em casa, pois tenho dificuldade em entender o Vocabulário de Informática. E creio que o(a)s Servidore(a)s mais velhos também tem essa dificuldade.
Maria Stella Deiana
* Nota Geral: 5 - Excelente | Perfil: Servidora concursada ou servidor concursado | Lotação: Segundo Grau *
 </v>
      </c>
    </row>
    <row r="77" spans="1:17" ht="48" hidden="1" x14ac:dyDescent="0.2">
      <c r="A77" s="2">
        <v>93</v>
      </c>
      <c r="B77" s="5">
        <v>44875.493564814802</v>
      </c>
      <c r="C77" s="5">
        <v>44875.493935185201</v>
      </c>
      <c r="D77" s="2" t="s">
        <v>27</v>
      </c>
      <c r="E77" s="2"/>
      <c r="F77" s="1" t="s">
        <v>61</v>
      </c>
      <c r="G77" s="2" t="s">
        <v>29</v>
      </c>
      <c r="H77" s="2" t="s">
        <v>31</v>
      </c>
      <c r="I77" s="2" t="s">
        <v>30</v>
      </c>
      <c r="J77" s="2" t="s">
        <v>34</v>
      </c>
      <c r="K77" s="2" t="s">
        <v>31</v>
      </c>
      <c r="L77" s="2" t="s">
        <v>35</v>
      </c>
      <c r="M77" s="2" t="s">
        <v>34</v>
      </c>
      <c r="N77" s="2" t="s">
        <v>30</v>
      </c>
      <c r="O77" s="3"/>
      <c r="P77" s="3"/>
      <c r="Q77" s="20" t="str">
        <f>IF(ISBLANK(Table1[[#This Row],[Comentarios]]),"",CONCATENATE("Comentário  ",Table1[[#This Row],[ID]], ": ",CHAR(10), Table1[[#This Row],[Comentarios]],CHAR(10), "* Nota Geral: ",Table1[[#This Row],[Pergunta 9]]," | Perfil: ",Table1[[#This Row],[Vinculo Funcional]], " | Lotação: ",Table1[[#This Row],[Lotacao Funcional]]," *",CHAR(10)," "))</f>
        <v/>
      </c>
    </row>
    <row r="78" spans="1:17" ht="32" hidden="1" x14ac:dyDescent="0.2">
      <c r="A78" s="2">
        <v>94</v>
      </c>
      <c r="B78" s="5">
        <v>44875.496770833299</v>
      </c>
      <c r="C78" s="5">
        <v>44875.497511574104</v>
      </c>
      <c r="D78" s="2" t="s">
        <v>27</v>
      </c>
      <c r="E78" s="2"/>
      <c r="F78" s="1" t="s">
        <v>32</v>
      </c>
      <c r="G78" s="2" t="s">
        <v>39</v>
      </c>
      <c r="H78" s="2" t="s">
        <v>30</v>
      </c>
      <c r="I78" s="2" t="s">
        <v>35</v>
      </c>
      <c r="J78" s="2" t="s">
        <v>31</v>
      </c>
      <c r="K78" s="2" t="s">
        <v>31</v>
      </c>
      <c r="L78" s="2" t="s">
        <v>30</v>
      </c>
      <c r="M78" s="2" t="s">
        <v>35</v>
      </c>
      <c r="N78" s="2" t="s">
        <v>30</v>
      </c>
      <c r="O78" s="3"/>
      <c r="P78" s="3"/>
      <c r="Q78" s="20" t="str">
        <f>IF(ISBLANK(Table1[[#This Row],[Comentarios]]),"",CONCATENATE("Comentário  ",Table1[[#This Row],[ID]], ": ",CHAR(10), Table1[[#This Row],[Comentarios]],CHAR(10), "* Nota Geral: ",Table1[[#This Row],[Pergunta 9]]," | Perfil: ",Table1[[#This Row],[Vinculo Funcional]], " | Lotação: ",Table1[[#This Row],[Lotacao Funcional]]," *",CHAR(10)," "))</f>
        <v/>
      </c>
    </row>
    <row r="79" spans="1:17" ht="48" hidden="1" x14ac:dyDescent="0.2">
      <c r="A79" s="2">
        <v>95</v>
      </c>
      <c r="B79" s="5">
        <v>44875.506828703699</v>
      </c>
      <c r="C79" s="5">
        <v>44875.508136574099</v>
      </c>
      <c r="D79" s="2" t="s">
        <v>27</v>
      </c>
      <c r="E79" s="2"/>
      <c r="F79" s="1" t="s">
        <v>61</v>
      </c>
      <c r="G79" s="2" t="s">
        <v>29</v>
      </c>
      <c r="H79" s="2" t="s">
        <v>35</v>
      </c>
      <c r="I79" s="2" t="s">
        <v>35</v>
      </c>
      <c r="J79" s="2" t="s">
        <v>35</v>
      </c>
      <c r="K79" s="2" t="s">
        <v>35</v>
      </c>
      <c r="L79" s="2" t="s">
        <v>35</v>
      </c>
      <c r="M79" s="2" t="s">
        <v>35</v>
      </c>
      <c r="N79" s="2" t="s">
        <v>35</v>
      </c>
      <c r="O79" s="3"/>
      <c r="P79" s="3"/>
      <c r="Q79" s="20" t="str">
        <f>IF(ISBLANK(Table1[[#This Row],[Comentarios]]),"",CONCATENATE("Comentário  ",Table1[[#This Row],[ID]], ": ",CHAR(10), Table1[[#This Row],[Comentarios]],CHAR(10), "* Nota Geral: ",Table1[[#This Row],[Pergunta 9]]," | Perfil: ",Table1[[#This Row],[Vinculo Funcional]], " | Lotação: ",Table1[[#This Row],[Lotacao Funcional]]," *",CHAR(10)," "))</f>
        <v/>
      </c>
    </row>
    <row r="80" spans="1:17" ht="48" hidden="1" x14ac:dyDescent="0.2">
      <c r="A80" s="2">
        <v>96</v>
      </c>
      <c r="B80" s="5">
        <v>44875.516516203701</v>
      </c>
      <c r="C80" s="5">
        <v>44875.517407407402</v>
      </c>
      <c r="D80" s="2" t="s">
        <v>27</v>
      </c>
      <c r="E80" s="2"/>
      <c r="F80" s="1" t="s">
        <v>61</v>
      </c>
      <c r="G80" s="2" t="s">
        <v>39</v>
      </c>
      <c r="H80" s="2" t="s">
        <v>30</v>
      </c>
      <c r="I80" s="2" t="s">
        <v>59</v>
      </c>
      <c r="J80" s="2" t="s">
        <v>30</v>
      </c>
      <c r="K80" s="2" t="s">
        <v>35</v>
      </c>
      <c r="L80" s="2" t="s">
        <v>35</v>
      </c>
      <c r="M80" s="2" t="s">
        <v>35</v>
      </c>
      <c r="N80" s="2" t="s">
        <v>30</v>
      </c>
      <c r="O80" s="3"/>
      <c r="P80" s="3"/>
      <c r="Q80" s="20" t="str">
        <f>IF(ISBLANK(Table1[[#This Row],[Comentarios]]),"",CONCATENATE("Comentário  ",Table1[[#This Row],[ID]], ": ",CHAR(10), Table1[[#This Row],[Comentarios]],CHAR(10), "* Nota Geral: ",Table1[[#This Row],[Pergunta 9]]," | Perfil: ",Table1[[#This Row],[Vinculo Funcional]], " | Lotação: ",Table1[[#This Row],[Lotacao Funcional]]," *",CHAR(10)," "))</f>
        <v/>
      </c>
    </row>
    <row r="81" spans="1:17" ht="96" hidden="1" x14ac:dyDescent="0.2">
      <c r="A81" s="2">
        <v>97</v>
      </c>
      <c r="B81" s="5">
        <v>44875.556481481501</v>
      </c>
      <c r="C81" s="5">
        <v>44875.557893518497</v>
      </c>
      <c r="D81" s="2" t="s">
        <v>27</v>
      </c>
      <c r="E81" s="2"/>
      <c r="F81" s="1" t="s">
        <v>61</v>
      </c>
      <c r="G81" s="2" t="s">
        <v>39</v>
      </c>
      <c r="H81" s="2" t="s">
        <v>35</v>
      </c>
      <c r="I81" s="2" t="s">
        <v>35</v>
      </c>
      <c r="J81" s="2" t="s">
        <v>35</v>
      </c>
      <c r="K81" s="2" t="s">
        <v>35</v>
      </c>
      <c r="L81" s="2" t="s">
        <v>30</v>
      </c>
      <c r="M81" s="2" t="s">
        <v>35</v>
      </c>
      <c r="N81" s="2" t="s">
        <v>30</v>
      </c>
      <c r="O81" s="3" t="s">
        <v>79</v>
      </c>
      <c r="P81" s="3" t="s">
        <v>54</v>
      </c>
      <c r="Q8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97: 
melhoria de acesso à Rede. Melhoria do e-mail que após a modificação não está sendo possível o acesso em home office
* Nota Geral: 3 - Regular | Perfil: Servidora ou servidor ocupante de cargo em comissão | Lotação: Segundo Grau *
 </v>
      </c>
    </row>
    <row r="82" spans="1:17" ht="48" hidden="1" x14ac:dyDescent="0.2">
      <c r="A82" s="2">
        <v>98</v>
      </c>
      <c r="B82" s="5">
        <v>44875.564907407403</v>
      </c>
      <c r="C82" s="5">
        <v>44875.565358796302</v>
      </c>
      <c r="D82" s="2" t="s">
        <v>27</v>
      </c>
      <c r="E82" s="2"/>
      <c r="F82" s="1" t="s">
        <v>61</v>
      </c>
      <c r="G82" s="2" t="s">
        <v>29</v>
      </c>
      <c r="H82" s="2" t="s">
        <v>34</v>
      </c>
      <c r="I82" s="2" t="s">
        <v>34</v>
      </c>
      <c r="J82" s="2" t="s">
        <v>34</v>
      </c>
      <c r="K82" s="2" t="s">
        <v>34</v>
      </c>
      <c r="L82" s="2" t="s">
        <v>34</v>
      </c>
      <c r="M82" s="2" t="s">
        <v>34</v>
      </c>
      <c r="N82" s="2" t="s">
        <v>34</v>
      </c>
      <c r="O82" s="3"/>
      <c r="P82" s="3"/>
      <c r="Q82" s="20" t="str">
        <f>IF(ISBLANK(Table1[[#This Row],[Comentarios]]),"",CONCATENATE("Comentário  ",Table1[[#This Row],[ID]], ": ",CHAR(10), Table1[[#This Row],[Comentarios]],CHAR(10), "* Nota Geral: ",Table1[[#This Row],[Pergunta 9]]," | Perfil: ",Table1[[#This Row],[Vinculo Funcional]], " | Lotação: ",Table1[[#This Row],[Lotacao Funcional]]," *",CHAR(10)," "))</f>
        <v/>
      </c>
    </row>
    <row r="83" spans="1:17" ht="16" hidden="1" x14ac:dyDescent="0.2">
      <c r="A83" s="2">
        <v>99</v>
      </c>
      <c r="B83" s="5">
        <v>44875.588923611103</v>
      </c>
      <c r="C83" s="5">
        <v>44875.589768518497</v>
      </c>
      <c r="D83" s="2" t="s">
        <v>27</v>
      </c>
      <c r="E83" s="2"/>
      <c r="F83" s="1" t="s">
        <v>28</v>
      </c>
      <c r="G83" s="2" t="s">
        <v>29</v>
      </c>
      <c r="H83" s="2" t="s">
        <v>35</v>
      </c>
      <c r="I83" s="2" t="s">
        <v>35</v>
      </c>
      <c r="J83" s="2" t="s">
        <v>30</v>
      </c>
      <c r="K83" s="2" t="s">
        <v>30</v>
      </c>
      <c r="L83" s="2" t="s">
        <v>34</v>
      </c>
      <c r="M83" s="2" t="s">
        <v>35</v>
      </c>
      <c r="N83" s="2" t="s">
        <v>35</v>
      </c>
      <c r="O83" s="3"/>
      <c r="P83" s="3"/>
      <c r="Q83" s="20" t="str">
        <f>IF(ISBLANK(Table1[[#This Row],[Comentarios]]),"",CONCATENATE("Comentário  ",Table1[[#This Row],[ID]], ": ",CHAR(10), Table1[[#This Row],[Comentarios]],CHAR(10), "* Nota Geral: ",Table1[[#This Row],[Pergunta 9]]," | Perfil: ",Table1[[#This Row],[Vinculo Funcional]], " | Lotação: ",Table1[[#This Row],[Lotacao Funcional]]," *",CHAR(10)," "))</f>
        <v/>
      </c>
    </row>
    <row r="84" spans="1:17" ht="16" hidden="1" x14ac:dyDescent="0.2">
      <c r="A84" s="2">
        <v>100</v>
      </c>
      <c r="B84" s="5">
        <v>44875.589340277802</v>
      </c>
      <c r="C84" s="5">
        <v>44875.589918981503</v>
      </c>
      <c r="D84" s="2" t="s">
        <v>27</v>
      </c>
      <c r="E84" s="2"/>
      <c r="F84" s="1" t="s">
        <v>28</v>
      </c>
      <c r="G84" s="2" t="s">
        <v>29</v>
      </c>
      <c r="H84" s="2" t="s">
        <v>35</v>
      </c>
      <c r="I84" s="2" t="s">
        <v>35</v>
      </c>
      <c r="J84" s="2" t="s">
        <v>35</v>
      </c>
      <c r="K84" s="2" t="s">
        <v>35</v>
      </c>
      <c r="L84" s="2" t="s">
        <v>35</v>
      </c>
      <c r="M84" s="2" t="s">
        <v>35</v>
      </c>
      <c r="N84" s="2" t="s">
        <v>35</v>
      </c>
      <c r="O84" s="3"/>
      <c r="P84" s="3"/>
      <c r="Q84" s="20" t="str">
        <f>IF(ISBLANK(Table1[[#This Row],[Comentarios]]),"",CONCATENATE("Comentário  ",Table1[[#This Row],[ID]], ": ",CHAR(10), Table1[[#This Row],[Comentarios]],CHAR(10), "* Nota Geral: ",Table1[[#This Row],[Pergunta 9]]," | Perfil: ",Table1[[#This Row],[Vinculo Funcional]], " | Lotação: ",Table1[[#This Row],[Lotacao Funcional]]," *",CHAR(10)," "))</f>
        <v/>
      </c>
    </row>
    <row r="85" spans="1:17" ht="64" hidden="1" x14ac:dyDescent="0.2">
      <c r="A85" s="2">
        <v>101</v>
      </c>
      <c r="B85" s="5">
        <v>44875.5864814815</v>
      </c>
      <c r="C85" s="5">
        <v>44875.591562499998</v>
      </c>
      <c r="D85" s="2" t="s">
        <v>27</v>
      </c>
      <c r="E85" s="2"/>
      <c r="F85" s="1" t="s">
        <v>28</v>
      </c>
      <c r="G85" s="2" t="s">
        <v>29</v>
      </c>
      <c r="H85" s="2" t="s">
        <v>31</v>
      </c>
      <c r="I85" s="2" t="s">
        <v>35</v>
      </c>
      <c r="J85" s="2" t="s">
        <v>34</v>
      </c>
      <c r="K85" s="2" t="s">
        <v>35</v>
      </c>
      <c r="L85" s="2" t="s">
        <v>34</v>
      </c>
      <c r="M85" s="2" t="s">
        <v>34</v>
      </c>
      <c r="N85" s="2" t="s">
        <v>35</v>
      </c>
      <c r="O85" s="3" t="s">
        <v>80</v>
      </c>
      <c r="P85" s="3" t="s">
        <v>81</v>
      </c>
      <c r="Q8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101: 
plantão da informática
* Nota Geral: 4 - Bom | Perfil: Magistrada ou magistrado | Lotação: Primeiro Grau *
 </v>
      </c>
    </row>
    <row r="86" spans="1:17" ht="32" hidden="1" x14ac:dyDescent="0.2">
      <c r="A86" s="2">
        <v>102</v>
      </c>
      <c r="B86" s="5">
        <v>44875.595555555599</v>
      </c>
      <c r="C86" s="5">
        <v>44875.596863425897</v>
      </c>
      <c r="D86" s="2" t="s">
        <v>27</v>
      </c>
      <c r="E86" s="2"/>
      <c r="F86" s="1" t="s">
        <v>32</v>
      </c>
      <c r="G86" s="2" t="s">
        <v>39</v>
      </c>
      <c r="H86" s="2" t="s">
        <v>34</v>
      </c>
      <c r="I86" s="2" t="s">
        <v>34</v>
      </c>
      <c r="J86" s="2" t="s">
        <v>34</v>
      </c>
      <c r="K86" s="2" t="s">
        <v>34</v>
      </c>
      <c r="L86" s="2" t="s">
        <v>34</v>
      </c>
      <c r="M86" s="2" t="s">
        <v>34</v>
      </c>
      <c r="N86" s="2" t="s">
        <v>34</v>
      </c>
      <c r="O86" s="3"/>
      <c r="P86" s="3"/>
      <c r="Q86" s="20" t="str">
        <f>IF(ISBLANK(Table1[[#This Row],[Comentarios]]),"",CONCATENATE("Comentário  ",Table1[[#This Row],[ID]], ": ",CHAR(10), Table1[[#This Row],[Comentarios]],CHAR(10), "* Nota Geral: ",Table1[[#This Row],[Pergunta 9]]," | Perfil: ",Table1[[#This Row],[Vinculo Funcional]], " | Lotação: ",Table1[[#This Row],[Lotacao Funcional]]," *",CHAR(10)," "))</f>
        <v/>
      </c>
    </row>
    <row r="87" spans="1:17" ht="32" hidden="1" x14ac:dyDescent="0.2">
      <c r="A87" s="2">
        <v>103</v>
      </c>
      <c r="B87" s="5">
        <v>44875.602800925903</v>
      </c>
      <c r="C87" s="5">
        <v>44875.603402777801</v>
      </c>
      <c r="D87" s="2" t="s">
        <v>27</v>
      </c>
      <c r="E87" s="2"/>
      <c r="F87" s="1" t="s">
        <v>32</v>
      </c>
      <c r="G87" s="2" t="s">
        <v>33</v>
      </c>
      <c r="H87" s="2" t="s">
        <v>34</v>
      </c>
      <c r="I87" s="2" t="s">
        <v>34</v>
      </c>
      <c r="J87" s="2" t="s">
        <v>34</v>
      </c>
      <c r="K87" s="2" t="s">
        <v>34</v>
      </c>
      <c r="L87" s="2" t="s">
        <v>34</v>
      </c>
      <c r="M87" s="2" t="s">
        <v>34</v>
      </c>
      <c r="N87" s="2" t="s">
        <v>34</v>
      </c>
      <c r="O87" s="3"/>
      <c r="P87" s="3"/>
      <c r="Q87" s="20" t="str">
        <f>IF(ISBLANK(Table1[[#This Row],[Comentarios]]),"",CONCATENATE("Comentário  ",Table1[[#This Row],[ID]], ": ",CHAR(10), Table1[[#This Row],[Comentarios]],CHAR(10), "* Nota Geral: ",Table1[[#This Row],[Pergunta 9]]," | Perfil: ",Table1[[#This Row],[Vinculo Funcional]], " | Lotação: ",Table1[[#This Row],[Lotacao Funcional]]," *",CHAR(10)," "))</f>
        <v/>
      </c>
    </row>
    <row r="88" spans="1:17" ht="32" hidden="1" x14ac:dyDescent="0.2">
      <c r="A88" s="2">
        <v>104</v>
      </c>
      <c r="B88" s="5">
        <v>44875.617847222202</v>
      </c>
      <c r="C88" s="5">
        <v>44875.618229166699</v>
      </c>
      <c r="D88" s="2" t="s">
        <v>27</v>
      </c>
      <c r="E88" s="2"/>
      <c r="F88" s="1" t="s">
        <v>32</v>
      </c>
      <c r="G88" s="2" t="s">
        <v>29</v>
      </c>
      <c r="H88" s="2" t="s">
        <v>35</v>
      </c>
      <c r="I88" s="2" t="s">
        <v>36</v>
      </c>
      <c r="J88" s="2" t="s">
        <v>59</v>
      </c>
      <c r="K88" s="2" t="s">
        <v>59</v>
      </c>
      <c r="L88" s="2" t="s">
        <v>30</v>
      </c>
      <c r="M88" s="2" t="s">
        <v>36</v>
      </c>
      <c r="N88" s="2" t="s">
        <v>31</v>
      </c>
      <c r="O88" s="3"/>
      <c r="P88" s="3"/>
      <c r="Q88" s="20" t="str">
        <f>IF(ISBLANK(Table1[[#This Row],[Comentarios]]),"",CONCATENATE("Comentário  ",Table1[[#This Row],[ID]], ": ",CHAR(10), Table1[[#This Row],[Comentarios]],CHAR(10), "* Nota Geral: ",Table1[[#This Row],[Pergunta 9]]," | Perfil: ",Table1[[#This Row],[Vinculo Funcional]], " | Lotação: ",Table1[[#This Row],[Lotacao Funcional]]," *",CHAR(10)," "))</f>
        <v/>
      </c>
    </row>
    <row r="89" spans="1:17" ht="32" hidden="1" x14ac:dyDescent="0.2">
      <c r="A89" s="2">
        <v>105</v>
      </c>
      <c r="B89" s="5">
        <v>44875.622650463003</v>
      </c>
      <c r="C89" s="5">
        <v>44875.6231134259</v>
      </c>
      <c r="D89" s="2" t="s">
        <v>27</v>
      </c>
      <c r="E89" s="2"/>
      <c r="F89" s="1" t="s">
        <v>32</v>
      </c>
      <c r="G89" s="2" t="s">
        <v>29</v>
      </c>
      <c r="H89" s="2" t="s">
        <v>34</v>
      </c>
      <c r="I89" s="2" t="s">
        <v>30</v>
      </c>
      <c r="J89" s="2" t="s">
        <v>30</v>
      </c>
      <c r="K89" s="2" t="s">
        <v>34</v>
      </c>
      <c r="L89" s="2" t="s">
        <v>35</v>
      </c>
      <c r="M89" s="2" t="s">
        <v>35</v>
      </c>
      <c r="N89" s="2" t="s">
        <v>35</v>
      </c>
      <c r="O89" s="3"/>
      <c r="P89" s="3"/>
      <c r="Q89" s="20" t="str">
        <f>IF(ISBLANK(Table1[[#This Row],[Comentarios]]),"",CONCATENATE("Comentário  ",Table1[[#This Row],[ID]], ": ",CHAR(10), Table1[[#This Row],[Comentarios]],CHAR(10), "* Nota Geral: ",Table1[[#This Row],[Pergunta 9]]," | Perfil: ",Table1[[#This Row],[Vinculo Funcional]], " | Lotação: ",Table1[[#This Row],[Lotacao Funcional]]," *",CHAR(10)," "))</f>
        <v/>
      </c>
    </row>
    <row r="90" spans="1:17" ht="32" hidden="1" x14ac:dyDescent="0.2">
      <c r="A90" s="2">
        <v>106</v>
      </c>
      <c r="B90" s="5">
        <v>44875.638576388897</v>
      </c>
      <c r="C90" s="5">
        <v>44875.639201388898</v>
      </c>
      <c r="D90" s="2" t="s">
        <v>27</v>
      </c>
      <c r="E90" s="2"/>
      <c r="F90" s="1" t="s">
        <v>32</v>
      </c>
      <c r="G90" s="2" t="s">
        <v>33</v>
      </c>
      <c r="H90" s="2" t="s">
        <v>34</v>
      </c>
      <c r="I90" s="2" t="s">
        <v>34</v>
      </c>
      <c r="J90" s="2" t="s">
        <v>34</v>
      </c>
      <c r="K90" s="2" t="s">
        <v>34</v>
      </c>
      <c r="L90" s="2" t="s">
        <v>34</v>
      </c>
      <c r="M90" s="2" t="s">
        <v>34</v>
      </c>
      <c r="N90" s="2" t="s">
        <v>34</v>
      </c>
      <c r="O90" s="3"/>
      <c r="P90" s="3"/>
      <c r="Q90" s="20" t="str">
        <f>IF(ISBLANK(Table1[[#This Row],[Comentarios]]),"",CONCATENATE("Comentário  ",Table1[[#This Row],[ID]], ": ",CHAR(10), Table1[[#This Row],[Comentarios]],CHAR(10), "* Nota Geral: ",Table1[[#This Row],[Pergunta 9]]," | Perfil: ",Table1[[#This Row],[Vinculo Funcional]], " | Lotação: ",Table1[[#This Row],[Lotacao Funcional]]," *",CHAR(10)," "))</f>
        <v/>
      </c>
    </row>
    <row r="91" spans="1:17" ht="128" hidden="1" x14ac:dyDescent="0.2">
      <c r="A91" s="2">
        <v>107</v>
      </c>
      <c r="B91" s="5">
        <v>44875.6407638889</v>
      </c>
      <c r="C91" s="5">
        <v>44875.643402777801</v>
      </c>
      <c r="D91" s="2" t="s">
        <v>27</v>
      </c>
      <c r="E91" s="2"/>
      <c r="F91" s="1" t="s">
        <v>32</v>
      </c>
      <c r="G91" s="2" t="s">
        <v>29</v>
      </c>
      <c r="H91" s="2" t="s">
        <v>34</v>
      </c>
      <c r="I91" s="2" t="s">
        <v>35</v>
      </c>
      <c r="J91" s="2" t="s">
        <v>34</v>
      </c>
      <c r="K91" s="2" t="s">
        <v>35</v>
      </c>
      <c r="L91" s="2" t="s">
        <v>34</v>
      </c>
      <c r="M91" s="2" t="s">
        <v>34</v>
      </c>
      <c r="N91" s="2" t="s">
        <v>34</v>
      </c>
      <c r="O91" s="3" t="s">
        <v>82</v>
      </c>
      <c r="P91" s="3" t="s">
        <v>48</v>
      </c>
      <c r="Q9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107: 
Interligar o sistema Projudi - "Relatório Juiz Leigo e Conciliador", nominalmente, ao sistema Hércules para fins de pagamento dos atos realizados pelos Juízes Leigos e Conciliadores dos Juizados Especiais. Assim, evitaria erros de contagens manuais e agilizaria o envio da folha de pagamento. Obrigada!
* Nota Geral: 5 - Excelente | Perfil: Servidora concursada ou servidor concursado | Lotação: Primeiro Grau *
 </v>
      </c>
    </row>
    <row r="92" spans="1:17" ht="32" hidden="1" x14ac:dyDescent="0.2">
      <c r="A92" s="2">
        <v>108</v>
      </c>
      <c r="B92" s="5">
        <v>44875.662268518499</v>
      </c>
      <c r="C92" s="5">
        <v>44875.663275462997</v>
      </c>
      <c r="D92" s="2" t="s">
        <v>27</v>
      </c>
      <c r="E92" s="2"/>
      <c r="F92" s="1" t="s">
        <v>32</v>
      </c>
      <c r="G92" s="2" t="s">
        <v>29</v>
      </c>
      <c r="H92" s="2" t="s">
        <v>34</v>
      </c>
      <c r="I92" s="2" t="s">
        <v>35</v>
      </c>
      <c r="J92" s="2" t="s">
        <v>34</v>
      </c>
      <c r="K92" s="2" t="s">
        <v>35</v>
      </c>
      <c r="L92" s="2" t="s">
        <v>35</v>
      </c>
      <c r="M92" s="2" t="s">
        <v>34</v>
      </c>
      <c r="N92" s="2" t="s">
        <v>34</v>
      </c>
      <c r="O92" s="3"/>
      <c r="P92" s="3"/>
      <c r="Q92" s="20" t="str">
        <f>IF(ISBLANK(Table1[[#This Row],[Comentarios]]),"",CONCATENATE("Comentário  ",Table1[[#This Row],[ID]], ": ",CHAR(10), Table1[[#This Row],[Comentarios]],CHAR(10), "* Nota Geral: ",Table1[[#This Row],[Pergunta 9]]," | Perfil: ",Table1[[#This Row],[Vinculo Funcional]], " | Lotação: ",Table1[[#This Row],[Lotacao Funcional]]," *",CHAR(10)," "))</f>
        <v/>
      </c>
    </row>
    <row r="93" spans="1:17" ht="80" hidden="1" x14ac:dyDescent="0.2">
      <c r="A93" s="2">
        <v>109</v>
      </c>
      <c r="B93" s="5">
        <v>44875.658252314803</v>
      </c>
      <c r="C93" s="5">
        <v>44875.666863425897</v>
      </c>
      <c r="D93" s="2" t="s">
        <v>27</v>
      </c>
      <c r="E93" s="2"/>
      <c r="F93" s="1" t="s">
        <v>32</v>
      </c>
      <c r="G93" s="2" t="s">
        <v>33</v>
      </c>
      <c r="H93" s="2" t="s">
        <v>35</v>
      </c>
      <c r="I93" s="2" t="s">
        <v>35</v>
      </c>
      <c r="J93" s="2" t="s">
        <v>34</v>
      </c>
      <c r="K93" s="2" t="s">
        <v>36</v>
      </c>
      <c r="L93" s="2" t="s">
        <v>35</v>
      </c>
      <c r="M93" s="2" t="s">
        <v>34</v>
      </c>
      <c r="N93" s="2" t="s">
        <v>34</v>
      </c>
      <c r="O93" s="3" t="s">
        <v>83</v>
      </c>
      <c r="P93" s="3" t="s">
        <v>50</v>
      </c>
      <c r="Q9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109: 
Maior publicidade de Projetos em estudo/implantação.
* Nota Geral: 5 - Excelente | Perfil: Servidora concursada ou servidor concursado | Lotação: Secretaria *
 </v>
      </c>
    </row>
    <row r="94" spans="1:17" ht="32" hidden="1" x14ac:dyDescent="0.2">
      <c r="A94" s="2">
        <v>110</v>
      </c>
      <c r="B94" s="5">
        <v>44875.677546296298</v>
      </c>
      <c r="C94" s="5">
        <v>44875.678032407399</v>
      </c>
      <c r="D94" s="2" t="s">
        <v>27</v>
      </c>
      <c r="E94" s="2"/>
      <c r="F94" s="1" t="s">
        <v>32</v>
      </c>
      <c r="G94" s="2" t="s">
        <v>29</v>
      </c>
      <c r="H94" s="2" t="s">
        <v>35</v>
      </c>
      <c r="I94" s="2" t="s">
        <v>30</v>
      </c>
      <c r="J94" s="2" t="s">
        <v>35</v>
      </c>
      <c r="K94" s="2" t="s">
        <v>35</v>
      </c>
      <c r="L94" s="2" t="s">
        <v>35</v>
      </c>
      <c r="M94" s="2" t="s">
        <v>35</v>
      </c>
      <c r="N94" s="2" t="s">
        <v>35</v>
      </c>
      <c r="O94" s="3"/>
      <c r="P94" s="3"/>
      <c r="Q94" s="20" t="str">
        <f>IF(ISBLANK(Table1[[#This Row],[Comentarios]]),"",CONCATENATE("Comentário  ",Table1[[#This Row],[ID]], ": ",CHAR(10), Table1[[#This Row],[Comentarios]],CHAR(10), "* Nota Geral: ",Table1[[#This Row],[Pergunta 9]]," | Perfil: ",Table1[[#This Row],[Vinculo Funcional]], " | Lotação: ",Table1[[#This Row],[Lotacao Funcional]]," *",CHAR(10)," "))</f>
        <v/>
      </c>
    </row>
    <row r="95" spans="1:17" ht="48" hidden="1" x14ac:dyDescent="0.2">
      <c r="A95" s="2">
        <v>111</v>
      </c>
      <c r="B95" s="5">
        <v>44875.687245370398</v>
      </c>
      <c r="C95" s="5">
        <v>44875.687789351803</v>
      </c>
      <c r="D95" s="2" t="s">
        <v>27</v>
      </c>
      <c r="E95" s="2"/>
      <c r="F95" s="1" t="s">
        <v>61</v>
      </c>
      <c r="G95" s="2" t="s">
        <v>29</v>
      </c>
      <c r="H95" s="2" t="s">
        <v>34</v>
      </c>
      <c r="I95" s="2" t="s">
        <v>34</v>
      </c>
      <c r="J95" s="2" t="s">
        <v>34</v>
      </c>
      <c r="K95" s="2" t="s">
        <v>34</v>
      </c>
      <c r="L95" s="2" t="s">
        <v>34</v>
      </c>
      <c r="M95" s="2" t="s">
        <v>34</v>
      </c>
      <c r="N95" s="2" t="s">
        <v>34</v>
      </c>
      <c r="O95" s="3"/>
      <c r="P95" s="3"/>
      <c r="Q95" s="20" t="str">
        <f>IF(ISBLANK(Table1[[#This Row],[Comentarios]]),"",CONCATENATE("Comentário  ",Table1[[#This Row],[ID]], ": ",CHAR(10), Table1[[#This Row],[Comentarios]],CHAR(10), "* Nota Geral: ",Table1[[#This Row],[Pergunta 9]]," | Perfil: ",Table1[[#This Row],[Vinculo Funcional]], " | Lotação: ",Table1[[#This Row],[Lotacao Funcional]]," *",CHAR(10)," "))</f>
        <v/>
      </c>
    </row>
    <row r="96" spans="1:17" ht="96" hidden="1" x14ac:dyDescent="0.2">
      <c r="A96" s="2">
        <v>112</v>
      </c>
      <c r="B96" s="5">
        <v>44875.698576388902</v>
      </c>
      <c r="C96" s="5">
        <v>44875.705844907403</v>
      </c>
      <c r="D96" s="2" t="s">
        <v>27</v>
      </c>
      <c r="E96" s="2"/>
      <c r="F96" s="1" t="s">
        <v>32</v>
      </c>
      <c r="G96" s="2" t="s">
        <v>29</v>
      </c>
      <c r="H96" s="2" t="s">
        <v>30</v>
      </c>
      <c r="I96" s="2" t="s">
        <v>35</v>
      </c>
      <c r="J96" s="2" t="s">
        <v>35</v>
      </c>
      <c r="K96" s="2" t="s">
        <v>34</v>
      </c>
      <c r="L96" s="2" t="s">
        <v>35</v>
      </c>
      <c r="M96" s="2" t="s">
        <v>35</v>
      </c>
      <c r="N96" s="2" t="s">
        <v>35</v>
      </c>
      <c r="O96" s="3" t="s">
        <v>84</v>
      </c>
      <c r="P96" s="3" t="s">
        <v>38</v>
      </c>
      <c r="Q9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112: 
a única ressalva é o modo de contato com o setor que fica restrito ao SIGA, havendo muitas vezes recusa no atendimento telefonico
* Nota Geral: 4 - Bom | Perfil: Servidora concursada ou servidor concursado | Lotação: Primeiro Grau *
 </v>
      </c>
    </row>
    <row r="97" spans="1:17" ht="144" hidden="1" x14ac:dyDescent="0.2">
      <c r="A97" s="2">
        <v>113</v>
      </c>
      <c r="B97" s="5">
        <v>44875.697905092602</v>
      </c>
      <c r="C97" s="5">
        <v>44875.706631944398</v>
      </c>
      <c r="D97" s="2" t="s">
        <v>27</v>
      </c>
      <c r="E97" s="2"/>
      <c r="F97" s="1" t="s">
        <v>32</v>
      </c>
      <c r="G97" s="2" t="s">
        <v>29</v>
      </c>
      <c r="H97" s="2" t="s">
        <v>35</v>
      </c>
      <c r="I97" s="2" t="s">
        <v>35</v>
      </c>
      <c r="J97" s="2" t="s">
        <v>35</v>
      </c>
      <c r="K97" s="2" t="s">
        <v>35</v>
      </c>
      <c r="L97" s="2" t="s">
        <v>35</v>
      </c>
      <c r="M97" s="2" t="s">
        <v>35</v>
      </c>
      <c r="N97" s="2" t="s">
        <v>35</v>
      </c>
      <c r="O97" s="3" t="s">
        <v>85</v>
      </c>
      <c r="P97" s="3" t="s">
        <v>43</v>
      </c>
      <c r="Q9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113: 
Não sei qual setor que faz as alterações dos modelos de documentos do TJ/PR, mas poderiam fazer os modelos conforme as determinações que são encaminhadas via Mensageiro pela Central de Mandados. Nas expedições dos mandados precisamos informar uma das 13 regiões que será cumprido. E não existe o local específico para isso. Se puderem colocar essa informação, agradeço.
* Nota Geral: 4 - Bom | Perfil: Servidora concursada ou servidor concursado | Lotação: Primeiro Grau *
 </v>
      </c>
    </row>
    <row r="98" spans="1:17" ht="32" hidden="1" x14ac:dyDescent="0.2">
      <c r="A98" s="2">
        <v>114</v>
      </c>
      <c r="B98" s="5">
        <v>44875.712581018503</v>
      </c>
      <c r="C98" s="5">
        <v>44875.713206018503</v>
      </c>
      <c r="D98" s="2" t="s">
        <v>27</v>
      </c>
      <c r="E98" s="2"/>
      <c r="F98" s="1" t="s">
        <v>32</v>
      </c>
      <c r="G98" s="2" t="s">
        <v>29</v>
      </c>
      <c r="H98" s="2" t="s">
        <v>34</v>
      </c>
      <c r="I98" s="2" t="s">
        <v>34</v>
      </c>
      <c r="J98" s="2" t="s">
        <v>34</v>
      </c>
      <c r="K98" s="2" t="s">
        <v>34</v>
      </c>
      <c r="L98" s="2" t="s">
        <v>34</v>
      </c>
      <c r="M98" s="2" t="s">
        <v>34</v>
      </c>
      <c r="N98" s="2" t="s">
        <v>34</v>
      </c>
      <c r="O98" s="3"/>
      <c r="P98" s="3"/>
      <c r="Q98" s="20" t="str">
        <f>IF(ISBLANK(Table1[[#This Row],[Comentarios]]),"",CONCATENATE("Comentário  ",Table1[[#This Row],[ID]], ": ",CHAR(10), Table1[[#This Row],[Comentarios]],CHAR(10), "* Nota Geral: ",Table1[[#This Row],[Pergunta 9]]," | Perfil: ",Table1[[#This Row],[Vinculo Funcional]], " | Lotação: ",Table1[[#This Row],[Lotacao Funcional]]," *",CHAR(10)," "))</f>
        <v/>
      </c>
    </row>
    <row r="99" spans="1:17" ht="32" hidden="1" x14ac:dyDescent="0.2">
      <c r="A99" s="2">
        <v>115</v>
      </c>
      <c r="B99" s="5">
        <v>44875.746817129599</v>
      </c>
      <c r="C99" s="5">
        <v>44875.747233796297</v>
      </c>
      <c r="D99" s="2" t="s">
        <v>27</v>
      </c>
      <c r="E99" s="2"/>
      <c r="F99" s="1" t="s">
        <v>32</v>
      </c>
      <c r="G99" s="2" t="s">
        <v>29</v>
      </c>
      <c r="H99" s="2" t="s">
        <v>34</v>
      </c>
      <c r="I99" s="2" t="s">
        <v>35</v>
      </c>
      <c r="J99" s="2" t="s">
        <v>34</v>
      </c>
      <c r="K99" s="2" t="s">
        <v>35</v>
      </c>
      <c r="L99" s="2" t="s">
        <v>35</v>
      </c>
      <c r="M99" s="2" t="s">
        <v>35</v>
      </c>
      <c r="N99" s="2" t="s">
        <v>34</v>
      </c>
      <c r="O99" s="3"/>
      <c r="P99" s="3"/>
      <c r="Q99" s="20" t="str">
        <f>IF(ISBLANK(Table1[[#This Row],[Comentarios]]),"",CONCATENATE("Comentário  ",Table1[[#This Row],[ID]], ": ",CHAR(10), Table1[[#This Row],[Comentarios]],CHAR(10), "* Nota Geral: ",Table1[[#This Row],[Pergunta 9]]," | Perfil: ",Table1[[#This Row],[Vinculo Funcional]], " | Lotação: ",Table1[[#This Row],[Lotacao Funcional]]," *",CHAR(10)," "))</f>
        <v/>
      </c>
    </row>
    <row r="100" spans="1:17" ht="32" hidden="1" x14ac:dyDescent="0.2">
      <c r="A100" s="2">
        <v>116</v>
      </c>
      <c r="B100" s="5">
        <v>44875.747499999998</v>
      </c>
      <c r="C100" s="5">
        <v>44875.747847222199</v>
      </c>
      <c r="D100" s="2" t="s">
        <v>27</v>
      </c>
      <c r="E100" s="2"/>
      <c r="F100" s="1" t="s">
        <v>32</v>
      </c>
      <c r="G100" s="2" t="s">
        <v>29</v>
      </c>
      <c r="H100" s="2" t="s">
        <v>34</v>
      </c>
      <c r="I100" s="2" t="s">
        <v>34</v>
      </c>
      <c r="J100" s="2" t="s">
        <v>34</v>
      </c>
      <c r="K100" s="2" t="s">
        <v>34</v>
      </c>
      <c r="L100" s="2" t="s">
        <v>34</v>
      </c>
      <c r="M100" s="2" t="s">
        <v>34</v>
      </c>
      <c r="N100" s="2" t="s">
        <v>34</v>
      </c>
      <c r="O100" s="3"/>
      <c r="P100" s="3"/>
      <c r="Q100" s="20" t="str">
        <f>IF(ISBLANK(Table1[[#This Row],[Comentarios]]),"",CONCATENATE("Comentário  ",Table1[[#This Row],[ID]], ": ",CHAR(10), Table1[[#This Row],[Comentarios]],CHAR(10), "* Nota Geral: ",Table1[[#This Row],[Pergunta 9]]," | Perfil: ",Table1[[#This Row],[Vinculo Funcional]], " | Lotação: ",Table1[[#This Row],[Lotacao Funcional]]," *",CHAR(10)," "))</f>
        <v/>
      </c>
    </row>
    <row r="101" spans="1:17" ht="32" hidden="1" x14ac:dyDescent="0.2">
      <c r="A101" s="2">
        <v>117</v>
      </c>
      <c r="B101" s="5">
        <v>44875.747199074103</v>
      </c>
      <c r="C101" s="5">
        <v>44875.749062499999</v>
      </c>
      <c r="D101" s="2" t="s">
        <v>27</v>
      </c>
      <c r="E101" s="2"/>
      <c r="F101" s="1" t="s">
        <v>32</v>
      </c>
      <c r="G101" s="2" t="s">
        <v>29</v>
      </c>
      <c r="H101" s="2" t="s">
        <v>34</v>
      </c>
      <c r="I101" s="2" t="s">
        <v>34</v>
      </c>
      <c r="J101" s="2" t="s">
        <v>35</v>
      </c>
      <c r="K101" s="2" t="s">
        <v>35</v>
      </c>
      <c r="L101" s="2" t="s">
        <v>35</v>
      </c>
      <c r="M101" s="2" t="s">
        <v>35</v>
      </c>
      <c r="N101" s="2" t="s">
        <v>34</v>
      </c>
      <c r="O101" s="3"/>
      <c r="P101" s="3"/>
      <c r="Q101" s="20" t="str">
        <f>IF(ISBLANK(Table1[[#This Row],[Comentarios]]),"",CONCATENATE("Comentário  ",Table1[[#This Row],[ID]], ": ",CHAR(10), Table1[[#This Row],[Comentarios]],CHAR(10), "* Nota Geral: ",Table1[[#This Row],[Pergunta 9]]," | Perfil: ",Table1[[#This Row],[Vinculo Funcional]], " | Lotação: ",Table1[[#This Row],[Lotacao Funcional]]," *",CHAR(10)," "))</f>
        <v/>
      </c>
    </row>
    <row r="102" spans="1:17" ht="32" hidden="1" x14ac:dyDescent="0.2">
      <c r="A102" s="2">
        <v>118</v>
      </c>
      <c r="B102" s="5">
        <v>44875.7496875</v>
      </c>
      <c r="C102" s="5">
        <v>44875.750775462999</v>
      </c>
      <c r="D102" s="2" t="s">
        <v>27</v>
      </c>
      <c r="E102" s="2"/>
      <c r="F102" s="1" t="s">
        <v>32</v>
      </c>
      <c r="G102" s="2" t="s">
        <v>39</v>
      </c>
      <c r="H102" s="2" t="s">
        <v>35</v>
      </c>
      <c r="I102" s="2" t="s">
        <v>34</v>
      </c>
      <c r="J102" s="2" t="s">
        <v>35</v>
      </c>
      <c r="K102" s="2" t="s">
        <v>35</v>
      </c>
      <c r="L102" s="2" t="s">
        <v>35</v>
      </c>
      <c r="M102" s="2" t="s">
        <v>35</v>
      </c>
      <c r="N102" s="2" t="s">
        <v>35</v>
      </c>
      <c r="O102" s="3"/>
      <c r="P102" s="3"/>
      <c r="Q102" s="20" t="str">
        <f>IF(ISBLANK(Table1[[#This Row],[Comentarios]]),"",CONCATENATE("Comentário  ",Table1[[#This Row],[ID]], ": ",CHAR(10), Table1[[#This Row],[Comentarios]],CHAR(10), "* Nota Geral: ",Table1[[#This Row],[Pergunta 9]]," | Perfil: ",Table1[[#This Row],[Vinculo Funcional]], " | Lotação: ",Table1[[#This Row],[Lotacao Funcional]]," *",CHAR(10)," "))</f>
        <v/>
      </c>
    </row>
    <row r="103" spans="1:17" ht="32" hidden="1" x14ac:dyDescent="0.2">
      <c r="A103" s="2">
        <v>119</v>
      </c>
      <c r="B103" s="5">
        <v>44875.757256944402</v>
      </c>
      <c r="C103" s="5">
        <v>44875.758067129602</v>
      </c>
      <c r="D103" s="2" t="s">
        <v>27</v>
      </c>
      <c r="E103" s="2"/>
      <c r="F103" s="1" t="s">
        <v>32</v>
      </c>
      <c r="G103" s="2" t="s">
        <v>39</v>
      </c>
      <c r="H103" s="2" t="s">
        <v>34</v>
      </c>
      <c r="I103" s="2" t="s">
        <v>34</v>
      </c>
      <c r="J103" s="2" t="s">
        <v>34</v>
      </c>
      <c r="K103" s="2" t="s">
        <v>30</v>
      </c>
      <c r="L103" s="2" t="s">
        <v>34</v>
      </c>
      <c r="M103" s="2" t="s">
        <v>34</v>
      </c>
      <c r="N103" s="2" t="s">
        <v>34</v>
      </c>
      <c r="O103" s="3"/>
      <c r="P103" s="3"/>
      <c r="Q103" s="20" t="str">
        <f>IF(ISBLANK(Table1[[#This Row],[Comentarios]]),"",CONCATENATE("Comentário  ",Table1[[#This Row],[ID]], ": ",CHAR(10), Table1[[#This Row],[Comentarios]],CHAR(10), "* Nota Geral: ",Table1[[#This Row],[Pergunta 9]]," | Perfil: ",Table1[[#This Row],[Vinculo Funcional]], " | Lotação: ",Table1[[#This Row],[Lotacao Funcional]]," *",CHAR(10)," "))</f>
        <v/>
      </c>
    </row>
    <row r="104" spans="1:17" ht="80" hidden="1" x14ac:dyDescent="0.2">
      <c r="A104" s="2">
        <v>120</v>
      </c>
      <c r="B104" s="5">
        <v>44875.761990740699</v>
      </c>
      <c r="C104" s="5">
        <v>44875.763969907399</v>
      </c>
      <c r="D104" s="2" t="s">
        <v>27</v>
      </c>
      <c r="E104" s="2"/>
      <c r="F104" s="1" t="s">
        <v>32</v>
      </c>
      <c r="G104" s="2" t="s">
        <v>29</v>
      </c>
      <c r="H104" s="2" t="s">
        <v>35</v>
      </c>
      <c r="I104" s="2" t="s">
        <v>34</v>
      </c>
      <c r="J104" s="2" t="s">
        <v>34</v>
      </c>
      <c r="K104" s="2" t="s">
        <v>34</v>
      </c>
      <c r="L104" s="2" t="s">
        <v>34</v>
      </c>
      <c r="M104" s="2" t="s">
        <v>34</v>
      </c>
      <c r="N104" s="2" t="s">
        <v>34</v>
      </c>
      <c r="O104" s="3" t="s">
        <v>86</v>
      </c>
      <c r="P104" s="3" t="s">
        <v>38</v>
      </c>
      <c r="Q10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120: 
O atendimento do Sistema Atendimentos (Siga) ficou mais demorado do que era antigamente.
* Nota Geral: 5 - Excelente | Perfil: Servidora concursada ou servidor concursado | Lotação: Primeiro Grau *
 </v>
      </c>
    </row>
    <row r="105" spans="1:17" ht="32" hidden="1" x14ac:dyDescent="0.2">
      <c r="A105" s="2">
        <v>121</v>
      </c>
      <c r="B105" s="5">
        <v>44875.7703356481</v>
      </c>
      <c r="C105" s="5">
        <v>44875.770983796298</v>
      </c>
      <c r="D105" s="2" t="s">
        <v>27</v>
      </c>
      <c r="E105" s="2"/>
      <c r="F105" s="1" t="s">
        <v>32</v>
      </c>
      <c r="G105" s="2" t="s">
        <v>29</v>
      </c>
      <c r="H105" s="2" t="s">
        <v>35</v>
      </c>
      <c r="I105" s="2" t="s">
        <v>35</v>
      </c>
      <c r="J105" s="2" t="s">
        <v>35</v>
      </c>
      <c r="K105" s="2" t="s">
        <v>35</v>
      </c>
      <c r="L105" s="2" t="s">
        <v>35</v>
      </c>
      <c r="M105" s="2" t="s">
        <v>35</v>
      </c>
      <c r="N105" s="2" t="s">
        <v>35</v>
      </c>
      <c r="O105" s="3"/>
      <c r="P105" s="3"/>
      <c r="Q105" s="20" t="str">
        <f>IF(ISBLANK(Table1[[#This Row],[Comentarios]]),"",CONCATENATE("Comentário  ",Table1[[#This Row],[ID]], ": ",CHAR(10), Table1[[#This Row],[Comentarios]],CHAR(10), "* Nota Geral: ",Table1[[#This Row],[Pergunta 9]]," | Perfil: ",Table1[[#This Row],[Vinculo Funcional]], " | Lotação: ",Table1[[#This Row],[Lotacao Funcional]]," *",CHAR(10)," "))</f>
        <v/>
      </c>
    </row>
    <row r="106" spans="1:17" ht="32" hidden="1" x14ac:dyDescent="0.2">
      <c r="A106" s="2">
        <v>122</v>
      </c>
      <c r="B106" s="5">
        <v>44875.777245370402</v>
      </c>
      <c r="C106" s="5">
        <v>44875.777974536999</v>
      </c>
      <c r="D106" s="2" t="s">
        <v>27</v>
      </c>
      <c r="E106" s="2"/>
      <c r="F106" s="1" t="s">
        <v>32</v>
      </c>
      <c r="G106" s="2" t="s">
        <v>29</v>
      </c>
      <c r="H106" s="2" t="s">
        <v>35</v>
      </c>
      <c r="I106" s="2" t="s">
        <v>35</v>
      </c>
      <c r="J106" s="2" t="s">
        <v>35</v>
      </c>
      <c r="K106" s="2" t="s">
        <v>35</v>
      </c>
      <c r="L106" s="2" t="s">
        <v>35</v>
      </c>
      <c r="M106" s="2" t="s">
        <v>34</v>
      </c>
      <c r="N106" s="2" t="s">
        <v>35</v>
      </c>
      <c r="O106" s="3"/>
      <c r="P106" s="3"/>
      <c r="Q106" s="20" t="str">
        <f>IF(ISBLANK(Table1[[#This Row],[Comentarios]]),"",CONCATENATE("Comentário  ",Table1[[#This Row],[ID]], ": ",CHAR(10), Table1[[#This Row],[Comentarios]],CHAR(10), "* Nota Geral: ",Table1[[#This Row],[Pergunta 9]]," | Perfil: ",Table1[[#This Row],[Vinculo Funcional]], " | Lotação: ",Table1[[#This Row],[Lotacao Funcional]]," *",CHAR(10)," "))</f>
        <v/>
      </c>
    </row>
    <row r="107" spans="1:17" ht="80" hidden="1" x14ac:dyDescent="0.2">
      <c r="A107" s="2">
        <v>123</v>
      </c>
      <c r="B107" s="5">
        <v>44875.805312500001</v>
      </c>
      <c r="C107" s="5">
        <v>44875.806365740696</v>
      </c>
      <c r="D107" s="2" t="s">
        <v>27</v>
      </c>
      <c r="E107" s="2"/>
      <c r="F107" s="1" t="s">
        <v>28</v>
      </c>
      <c r="G107" s="2" t="s">
        <v>39</v>
      </c>
      <c r="H107" s="2" t="s">
        <v>34</v>
      </c>
      <c r="I107" s="2" t="s">
        <v>34</v>
      </c>
      <c r="J107" s="2" t="s">
        <v>34</v>
      </c>
      <c r="K107" s="2" t="s">
        <v>34</v>
      </c>
      <c r="L107" s="2" t="s">
        <v>34</v>
      </c>
      <c r="M107" s="2" t="s">
        <v>34</v>
      </c>
      <c r="N107" s="2" t="s">
        <v>34</v>
      </c>
      <c r="O107" s="3" t="s">
        <v>87</v>
      </c>
      <c r="P107" s="3" t="s">
        <v>38</v>
      </c>
      <c r="Q10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123: 
Prestar treinamento constante aos servidores sobre as novas ferramentas do sistema, principalmente quanto a emissão de relatórios.
* Nota Geral: 5 - Excelente | Perfil: Magistrada ou magistrado | Lotação: Segundo Grau *
 </v>
      </c>
    </row>
    <row r="108" spans="1:17" ht="32" hidden="1" x14ac:dyDescent="0.2">
      <c r="A108" s="2">
        <v>124</v>
      </c>
      <c r="B108" s="5">
        <v>44875.792627314797</v>
      </c>
      <c r="C108" s="5">
        <v>44875.8106134259</v>
      </c>
      <c r="D108" s="2" t="s">
        <v>27</v>
      </c>
      <c r="E108" s="2"/>
      <c r="F108" s="1" t="s">
        <v>32</v>
      </c>
      <c r="G108" s="2" t="s">
        <v>33</v>
      </c>
      <c r="H108" s="2" t="s">
        <v>30</v>
      </c>
      <c r="I108" s="2" t="s">
        <v>35</v>
      </c>
      <c r="J108" s="2" t="s">
        <v>34</v>
      </c>
      <c r="K108" s="2" t="s">
        <v>35</v>
      </c>
      <c r="L108" s="2" t="s">
        <v>35</v>
      </c>
      <c r="M108" s="2" t="s">
        <v>34</v>
      </c>
      <c r="N108" s="2" t="s">
        <v>34</v>
      </c>
      <c r="O108" s="3"/>
      <c r="P108" s="3"/>
      <c r="Q108" s="20" t="str">
        <f>IF(ISBLANK(Table1[[#This Row],[Comentarios]]),"",CONCATENATE("Comentário  ",Table1[[#This Row],[ID]], ": ",CHAR(10), Table1[[#This Row],[Comentarios]],CHAR(10), "* Nota Geral: ",Table1[[#This Row],[Pergunta 9]]," | Perfil: ",Table1[[#This Row],[Vinculo Funcional]], " | Lotação: ",Table1[[#This Row],[Lotacao Funcional]]," *",CHAR(10)," "))</f>
        <v/>
      </c>
    </row>
    <row r="109" spans="1:17" ht="112" hidden="1" x14ac:dyDescent="0.2">
      <c r="A109" s="2">
        <v>125</v>
      </c>
      <c r="B109" s="5">
        <v>44876.425706018497</v>
      </c>
      <c r="C109" s="5">
        <v>44876.427789351903</v>
      </c>
      <c r="D109" s="2" t="s">
        <v>27</v>
      </c>
      <c r="E109" s="2"/>
      <c r="F109" s="1" t="s">
        <v>28</v>
      </c>
      <c r="G109" s="2" t="s">
        <v>29</v>
      </c>
      <c r="H109" s="2" t="s">
        <v>35</v>
      </c>
      <c r="I109" s="2" t="s">
        <v>36</v>
      </c>
      <c r="J109" s="2" t="s">
        <v>35</v>
      </c>
      <c r="K109" s="2" t="s">
        <v>34</v>
      </c>
      <c r="L109" s="2" t="s">
        <v>35</v>
      </c>
      <c r="M109" s="2" t="s">
        <v>34</v>
      </c>
      <c r="N109" s="2" t="s">
        <v>35</v>
      </c>
      <c r="O109" s="3" t="s">
        <v>88</v>
      </c>
      <c r="P109" s="3" t="s">
        <v>89</v>
      </c>
      <c r="Q10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125: 
Melhorias no projudi, voltadas aos logins de magistrado (já fiz diversas sugestões por ocasião dos eventos do ateliê de inovação); e melhorias no mensageiro (caracteres, envio mais direcionado, dentre outras realizadas em eventos do ateliê de inovação). No geral, os serviços são bons, mas há espaço para melhorias.
* Nota Geral: 4 - Bom | Perfil: Magistrada ou magistrado | Lotação: Primeiro Grau *
 </v>
      </c>
    </row>
    <row r="110" spans="1:17" ht="32" hidden="1" x14ac:dyDescent="0.2">
      <c r="A110" s="2">
        <v>126</v>
      </c>
      <c r="B110" s="5">
        <v>44876.503217592603</v>
      </c>
      <c r="C110" s="5">
        <v>44876.504409722198</v>
      </c>
      <c r="D110" s="2" t="s">
        <v>27</v>
      </c>
      <c r="E110" s="2"/>
      <c r="F110" s="1" t="s">
        <v>32</v>
      </c>
      <c r="G110" s="2" t="s">
        <v>33</v>
      </c>
      <c r="H110" s="2" t="s">
        <v>34</v>
      </c>
      <c r="I110" s="2" t="s">
        <v>36</v>
      </c>
      <c r="J110" s="2" t="s">
        <v>34</v>
      </c>
      <c r="K110" s="2" t="s">
        <v>35</v>
      </c>
      <c r="L110" s="2" t="s">
        <v>35</v>
      </c>
      <c r="M110" s="2" t="s">
        <v>34</v>
      </c>
      <c r="N110" s="2" t="s">
        <v>34</v>
      </c>
      <c r="O110" s="3"/>
      <c r="P110" s="3"/>
      <c r="Q110" s="20" t="str">
        <f>IF(ISBLANK(Table1[[#This Row],[Comentarios]]),"",CONCATENATE("Comentário  ",Table1[[#This Row],[ID]], ": ",CHAR(10), Table1[[#This Row],[Comentarios]],CHAR(10), "* Nota Geral: ",Table1[[#This Row],[Pergunta 9]]," | Perfil: ",Table1[[#This Row],[Vinculo Funcional]], " | Lotação: ",Table1[[#This Row],[Lotacao Funcional]]," *",CHAR(10)," "))</f>
        <v/>
      </c>
    </row>
    <row r="111" spans="1:17" ht="16" hidden="1" x14ac:dyDescent="0.2">
      <c r="A111" s="2">
        <v>127</v>
      </c>
      <c r="B111" s="5">
        <v>44876.507060185198</v>
      </c>
      <c r="C111" s="5">
        <v>44876.507523148102</v>
      </c>
      <c r="D111" s="2" t="s">
        <v>27</v>
      </c>
      <c r="E111" s="2"/>
      <c r="F111" s="1" t="s">
        <v>55</v>
      </c>
      <c r="G111" s="2" t="s">
        <v>29</v>
      </c>
      <c r="H111" s="2" t="s">
        <v>34</v>
      </c>
      <c r="I111" s="2" t="s">
        <v>35</v>
      </c>
      <c r="J111" s="2" t="s">
        <v>34</v>
      </c>
      <c r="K111" s="2" t="s">
        <v>34</v>
      </c>
      <c r="L111" s="2" t="s">
        <v>30</v>
      </c>
      <c r="M111" s="2" t="s">
        <v>34</v>
      </c>
      <c r="N111" s="2" t="s">
        <v>34</v>
      </c>
      <c r="O111" s="3"/>
      <c r="P111" s="3"/>
      <c r="Q111" s="20" t="str">
        <f>IF(ISBLANK(Table1[[#This Row],[Comentarios]]),"",CONCATENATE("Comentário  ",Table1[[#This Row],[ID]], ": ",CHAR(10), Table1[[#This Row],[Comentarios]],CHAR(10), "* Nota Geral: ",Table1[[#This Row],[Pergunta 9]]," | Perfil: ",Table1[[#This Row],[Vinculo Funcional]], " | Lotação: ",Table1[[#This Row],[Lotacao Funcional]]," *",CHAR(10)," "))</f>
        <v/>
      </c>
    </row>
    <row r="112" spans="1:17" ht="32" hidden="1" x14ac:dyDescent="0.2">
      <c r="A112" s="2">
        <v>128</v>
      </c>
      <c r="B112" s="5">
        <v>44876.515254629601</v>
      </c>
      <c r="C112" s="5">
        <v>44876.516273148103</v>
      </c>
      <c r="D112" s="2" t="s">
        <v>27</v>
      </c>
      <c r="E112" s="2"/>
      <c r="F112" s="1" t="s">
        <v>32</v>
      </c>
      <c r="G112" s="2" t="s">
        <v>33</v>
      </c>
      <c r="H112" s="2" t="s">
        <v>35</v>
      </c>
      <c r="I112" s="2" t="s">
        <v>35</v>
      </c>
      <c r="J112" s="2" t="s">
        <v>35</v>
      </c>
      <c r="K112" s="2" t="s">
        <v>35</v>
      </c>
      <c r="L112" s="2" t="s">
        <v>35</v>
      </c>
      <c r="M112" s="2" t="s">
        <v>35</v>
      </c>
      <c r="N112" s="2" t="s">
        <v>35</v>
      </c>
      <c r="O112" s="3"/>
      <c r="P112" s="3"/>
      <c r="Q112" s="20" t="str">
        <f>IF(ISBLANK(Table1[[#This Row],[Comentarios]]),"",CONCATENATE("Comentário  ",Table1[[#This Row],[ID]], ": ",CHAR(10), Table1[[#This Row],[Comentarios]],CHAR(10), "* Nota Geral: ",Table1[[#This Row],[Pergunta 9]]," | Perfil: ",Table1[[#This Row],[Vinculo Funcional]], " | Lotação: ",Table1[[#This Row],[Lotacao Funcional]]," *",CHAR(10)," "))</f>
        <v/>
      </c>
    </row>
    <row r="113" spans="1:17" ht="96" hidden="1" x14ac:dyDescent="0.2">
      <c r="A113" s="2">
        <v>129</v>
      </c>
      <c r="B113" s="5">
        <v>44876.542858796303</v>
      </c>
      <c r="C113" s="5">
        <v>44876.545185185198</v>
      </c>
      <c r="D113" s="2" t="s">
        <v>27</v>
      </c>
      <c r="E113" s="2"/>
      <c r="F113" s="1" t="s">
        <v>32</v>
      </c>
      <c r="G113" s="2" t="s">
        <v>33</v>
      </c>
      <c r="H113" s="2" t="s">
        <v>31</v>
      </c>
      <c r="I113" s="2" t="s">
        <v>59</v>
      </c>
      <c r="J113" s="2" t="s">
        <v>35</v>
      </c>
      <c r="K113" s="2" t="s">
        <v>59</v>
      </c>
      <c r="L113" s="2" t="s">
        <v>30</v>
      </c>
      <c r="M113" s="2" t="s">
        <v>35</v>
      </c>
      <c r="N113" s="2" t="s">
        <v>31</v>
      </c>
      <c r="O113" s="3" t="s">
        <v>90</v>
      </c>
      <c r="P113" s="3" t="s">
        <v>76</v>
      </c>
      <c r="Q11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129: 
Equipamentos obsoletos, conexões de rede instáveis, sistemas pouco intuitivos e péssimo canal de comunicação entre usuários e setor de TI
* Nota Geral: 2 - Ruim | Perfil: Servidora concursada ou servidor concursado | Lotação: Secretaria *
 </v>
      </c>
    </row>
    <row r="114" spans="1:17" ht="48" hidden="1" x14ac:dyDescent="0.2">
      <c r="A114" s="2">
        <v>130</v>
      </c>
      <c r="B114" s="5">
        <v>44876.572060185201</v>
      </c>
      <c r="C114" s="5">
        <v>44876.572627314803</v>
      </c>
      <c r="D114" s="2" t="s">
        <v>27</v>
      </c>
      <c r="E114" s="2"/>
      <c r="F114" s="1" t="s">
        <v>61</v>
      </c>
      <c r="G114" s="2" t="s">
        <v>29</v>
      </c>
      <c r="H114" s="2" t="s">
        <v>35</v>
      </c>
      <c r="I114" s="2" t="s">
        <v>30</v>
      </c>
      <c r="J114" s="2" t="s">
        <v>35</v>
      </c>
      <c r="K114" s="2" t="s">
        <v>30</v>
      </c>
      <c r="L114" s="2" t="s">
        <v>35</v>
      </c>
      <c r="M114" s="2" t="s">
        <v>34</v>
      </c>
      <c r="N114" s="2" t="s">
        <v>35</v>
      </c>
      <c r="O114" s="3"/>
      <c r="P114" s="3"/>
      <c r="Q114" s="20" t="str">
        <f>IF(ISBLANK(Table1[[#This Row],[Comentarios]]),"",CONCATENATE("Comentário  ",Table1[[#This Row],[ID]], ": ",CHAR(10), Table1[[#This Row],[Comentarios]],CHAR(10), "* Nota Geral: ",Table1[[#This Row],[Pergunta 9]]," | Perfil: ",Table1[[#This Row],[Vinculo Funcional]], " | Lotação: ",Table1[[#This Row],[Lotacao Funcional]]," *",CHAR(10)," "))</f>
        <v/>
      </c>
    </row>
    <row r="115" spans="1:17" ht="80" hidden="1" x14ac:dyDescent="0.2">
      <c r="A115" s="2">
        <v>131</v>
      </c>
      <c r="B115" s="5">
        <v>44876.6191666667</v>
      </c>
      <c r="C115" s="5">
        <v>44876.620231481502</v>
      </c>
      <c r="D115" s="2" t="s">
        <v>27</v>
      </c>
      <c r="E115" s="2"/>
      <c r="F115" s="1" t="s">
        <v>32</v>
      </c>
      <c r="G115" s="2" t="s">
        <v>29</v>
      </c>
      <c r="H115" s="2" t="s">
        <v>30</v>
      </c>
      <c r="I115" s="2" t="s">
        <v>30</v>
      </c>
      <c r="J115" s="2" t="s">
        <v>35</v>
      </c>
      <c r="K115" s="2" t="s">
        <v>34</v>
      </c>
      <c r="L115" s="2" t="s">
        <v>35</v>
      </c>
      <c r="M115" s="2" t="s">
        <v>35</v>
      </c>
      <c r="N115" s="2" t="s">
        <v>30</v>
      </c>
      <c r="O115" s="3" t="s">
        <v>91</v>
      </c>
      <c r="P115" s="3" t="s">
        <v>43</v>
      </c>
      <c r="Q11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131: 
mto díficil localizar oq queremos através do sistema. não é de funcionamento prático.
* Nota Geral: 3 - Regular | Perfil: Servidora concursada ou servidor concursado | Lotação: Primeiro Grau *
 </v>
      </c>
    </row>
    <row r="116" spans="1:17" ht="16" hidden="1" x14ac:dyDescent="0.2">
      <c r="A116" s="2">
        <v>132</v>
      </c>
      <c r="B116" s="5">
        <v>44876.628692129598</v>
      </c>
      <c r="C116" s="5">
        <v>44876.629374999997</v>
      </c>
      <c r="D116" s="2" t="s">
        <v>27</v>
      </c>
      <c r="E116" s="2"/>
      <c r="F116" s="1" t="s">
        <v>28</v>
      </c>
      <c r="G116" s="2" t="s">
        <v>29</v>
      </c>
      <c r="H116" s="2" t="s">
        <v>34</v>
      </c>
      <c r="I116" s="2" t="s">
        <v>34</v>
      </c>
      <c r="J116" s="2" t="s">
        <v>34</v>
      </c>
      <c r="K116" s="2" t="s">
        <v>35</v>
      </c>
      <c r="L116" s="2" t="s">
        <v>34</v>
      </c>
      <c r="M116" s="2" t="s">
        <v>34</v>
      </c>
      <c r="N116" s="2" t="s">
        <v>34</v>
      </c>
      <c r="O116" s="3"/>
      <c r="P116" s="3"/>
      <c r="Q116" s="20" t="str">
        <f>IF(ISBLANK(Table1[[#This Row],[Comentarios]]),"",CONCATENATE("Comentário  ",Table1[[#This Row],[ID]], ": ",CHAR(10), Table1[[#This Row],[Comentarios]],CHAR(10), "* Nota Geral: ",Table1[[#This Row],[Pergunta 9]]," | Perfil: ",Table1[[#This Row],[Vinculo Funcional]], " | Lotação: ",Table1[[#This Row],[Lotacao Funcional]]," *",CHAR(10)," "))</f>
        <v/>
      </c>
    </row>
    <row r="117" spans="1:17" ht="48" hidden="1" x14ac:dyDescent="0.2">
      <c r="A117" s="2">
        <v>133</v>
      </c>
      <c r="B117" s="5">
        <v>44876.632349537002</v>
      </c>
      <c r="C117" s="5">
        <v>44876.633055555598</v>
      </c>
      <c r="D117" s="2" t="s">
        <v>27</v>
      </c>
      <c r="E117" s="2"/>
      <c r="F117" s="1" t="s">
        <v>61</v>
      </c>
      <c r="G117" s="2" t="s">
        <v>39</v>
      </c>
      <c r="H117" s="2" t="s">
        <v>59</v>
      </c>
      <c r="I117" s="2" t="s">
        <v>59</v>
      </c>
      <c r="J117" s="2" t="s">
        <v>59</v>
      </c>
      <c r="K117" s="2" t="s">
        <v>30</v>
      </c>
      <c r="L117" s="2" t="s">
        <v>30</v>
      </c>
      <c r="M117" s="2" t="s">
        <v>31</v>
      </c>
      <c r="N117" s="2" t="s">
        <v>59</v>
      </c>
      <c r="O117" s="3"/>
      <c r="P117" s="3"/>
      <c r="Q117" s="20" t="str">
        <f>IF(ISBLANK(Table1[[#This Row],[Comentarios]]),"",CONCATENATE("Comentário  ",Table1[[#This Row],[ID]], ": ",CHAR(10), Table1[[#This Row],[Comentarios]],CHAR(10), "* Nota Geral: ",Table1[[#This Row],[Pergunta 9]]," | Perfil: ",Table1[[#This Row],[Vinculo Funcional]], " | Lotação: ",Table1[[#This Row],[Lotacao Funcional]]," *",CHAR(10)," "))</f>
        <v/>
      </c>
    </row>
    <row r="118" spans="1:17" ht="32" hidden="1" x14ac:dyDescent="0.2">
      <c r="A118" s="2">
        <v>134</v>
      </c>
      <c r="B118" s="5">
        <v>44876.609756944403</v>
      </c>
      <c r="C118" s="5">
        <v>44876.719895833303</v>
      </c>
      <c r="D118" s="2" t="s">
        <v>27</v>
      </c>
      <c r="E118" s="2"/>
      <c r="F118" s="1" t="s">
        <v>32</v>
      </c>
      <c r="G118" s="2" t="s">
        <v>39</v>
      </c>
      <c r="H118" s="2" t="s">
        <v>35</v>
      </c>
      <c r="I118" s="2" t="s">
        <v>30</v>
      </c>
      <c r="J118" s="2" t="s">
        <v>35</v>
      </c>
      <c r="K118" s="2" t="s">
        <v>35</v>
      </c>
      <c r="L118" s="2" t="s">
        <v>35</v>
      </c>
      <c r="M118" s="2" t="s">
        <v>35</v>
      </c>
      <c r="N118" s="2" t="s">
        <v>35</v>
      </c>
      <c r="O118" s="3"/>
      <c r="P118" s="3"/>
      <c r="Q118" s="20" t="str">
        <f>IF(ISBLANK(Table1[[#This Row],[Comentarios]]),"",CONCATENATE("Comentário  ",Table1[[#This Row],[ID]], ": ",CHAR(10), Table1[[#This Row],[Comentarios]],CHAR(10), "* Nota Geral: ",Table1[[#This Row],[Pergunta 9]]," | Perfil: ",Table1[[#This Row],[Vinculo Funcional]], " | Lotação: ",Table1[[#This Row],[Lotacao Funcional]]," *",CHAR(10)," "))</f>
        <v/>
      </c>
    </row>
    <row r="119" spans="1:17" ht="144" hidden="1" x14ac:dyDescent="0.2">
      <c r="A119" s="2">
        <v>135</v>
      </c>
      <c r="B119" s="5">
        <v>44876.719537037003</v>
      </c>
      <c r="C119" s="5">
        <v>44876.723356481503</v>
      </c>
      <c r="D119" s="2" t="s">
        <v>27</v>
      </c>
      <c r="E119" s="2"/>
      <c r="F119" s="1" t="s">
        <v>32</v>
      </c>
      <c r="G119" s="2" t="s">
        <v>29</v>
      </c>
      <c r="H119" s="2" t="s">
        <v>35</v>
      </c>
      <c r="I119" s="2" t="s">
        <v>35</v>
      </c>
      <c r="J119" s="2" t="s">
        <v>30</v>
      </c>
      <c r="K119" s="2" t="s">
        <v>34</v>
      </c>
      <c r="L119" s="2" t="s">
        <v>35</v>
      </c>
      <c r="M119" s="2" t="s">
        <v>36</v>
      </c>
      <c r="N119" s="2" t="s">
        <v>35</v>
      </c>
      <c r="O119" s="3" t="s">
        <v>92</v>
      </c>
      <c r="P119" s="3" t="s">
        <v>43</v>
      </c>
      <c r="Q11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135: 
A ferramenta de busca do site do TJPR poderia ser em muito melhorada.     Ao tentarmos buscar qualquer coisa que seja o sistema parece que utiliza de forma não muito articulada os critérios...      Ex:  se eu quero encontrar o Código de Normas, o dispositivo tal, ou a informação/artigo/matéria sobre o assunto X, é muito mais garantido que o Google nos retornará resultados muito mais precisos do que a ferramenta de busca própria do TJ.     
* Nota Geral: 4 - Bom | Perfil: Servidora concursada ou servidor concursado | Lotação: Primeiro Grau *
 </v>
      </c>
    </row>
    <row r="120" spans="1:17" ht="32" hidden="1" x14ac:dyDescent="0.2">
      <c r="A120" s="2">
        <v>136</v>
      </c>
      <c r="B120" s="5">
        <v>44876.757662037002</v>
      </c>
      <c r="C120" s="5">
        <v>44876.758842592601</v>
      </c>
      <c r="D120" s="2" t="s">
        <v>27</v>
      </c>
      <c r="E120" s="2"/>
      <c r="F120" s="1" t="s">
        <v>32</v>
      </c>
      <c r="G120" s="2" t="s">
        <v>29</v>
      </c>
      <c r="H120" s="2" t="s">
        <v>30</v>
      </c>
      <c r="I120" s="2" t="s">
        <v>30</v>
      </c>
      <c r="J120" s="2" t="s">
        <v>31</v>
      </c>
      <c r="K120" s="2" t="s">
        <v>30</v>
      </c>
      <c r="L120" s="2" t="s">
        <v>31</v>
      </c>
      <c r="M120" s="2" t="s">
        <v>34</v>
      </c>
      <c r="N120" s="2" t="s">
        <v>30</v>
      </c>
      <c r="O120" s="3"/>
      <c r="P120" s="3"/>
      <c r="Q120" s="20" t="str">
        <f>IF(ISBLANK(Table1[[#This Row],[Comentarios]]),"",CONCATENATE("Comentário  ",Table1[[#This Row],[ID]], ": ",CHAR(10), Table1[[#This Row],[Comentarios]],CHAR(10), "* Nota Geral: ",Table1[[#This Row],[Pergunta 9]]," | Perfil: ",Table1[[#This Row],[Vinculo Funcional]], " | Lotação: ",Table1[[#This Row],[Lotacao Funcional]]," *",CHAR(10)," "))</f>
        <v/>
      </c>
    </row>
    <row r="121" spans="1:17" ht="48" hidden="1" x14ac:dyDescent="0.2">
      <c r="A121" s="2">
        <v>137</v>
      </c>
      <c r="B121" s="5">
        <v>44876.795462962997</v>
      </c>
      <c r="C121" s="5">
        <v>44876.795879629601</v>
      </c>
      <c r="D121" s="2" t="s">
        <v>27</v>
      </c>
      <c r="E121" s="2"/>
      <c r="F121" s="1" t="s">
        <v>61</v>
      </c>
      <c r="G121" s="2" t="s">
        <v>39</v>
      </c>
      <c r="H121" s="2" t="s">
        <v>34</v>
      </c>
      <c r="I121" s="2" t="s">
        <v>34</v>
      </c>
      <c r="J121" s="2" t="s">
        <v>34</v>
      </c>
      <c r="K121" s="2" t="s">
        <v>34</v>
      </c>
      <c r="L121" s="2" t="s">
        <v>34</v>
      </c>
      <c r="M121" s="2" t="s">
        <v>34</v>
      </c>
      <c r="N121" s="2" t="s">
        <v>34</v>
      </c>
      <c r="O121" s="3"/>
      <c r="P121" s="3"/>
      <c r="Q121" s="20" t="str">
        <f>IF(ISBLANK(Table1[[#This Row],[Comentarios]]),"",CONCATENATE("Comentário  ",Table1[[#This Row],[ID]], ": ",CHAR(10), Table1[[#This Row],[Comentarios]],CHAR(10), "* Nota Geral: ",Table1[[#This Row],[Pergunta 9]]," | Perfil: ",Table1[[#This Row],[Vinculo Funcional]], " | Lotação: ",Table1[[#This Row],[Lotacao Funcional]]," *",CHAR(10)," "))</f>
        <v/>
      </c>
    </row>
    <row r="122" spans="1:17" ht="144" hidden="1" x14ac:dyDescent="0.2">
      <c r="A122" s="2">
        <v>138</v>
      </c>
      <c r="B122" s="5">
        <v>44876.816504629598</v>
      </c>
      <c r="C122" s="5">
        <v>44876.820879629602</v>
      </c>
      <c r="D122" s="2" t="s">
        <v>27</v>
      </c>
      <c r="E122" s="2"/>
      <c r="F122" s="1" t="s">
        <v>32</v>
      </c>
      <c r="G122" s="2" t="s">
        <v>33</v>
      </c>
      <c r="H122" s="2" t="s">
        <v>35</v>
      </c>
      <c r="I122" s="2" t="s">
        <v>59</v>
      </c>
      <c r="J122" s="2" t="s">
        <v>35</v>
      </c>
      <c r="K122" s="2" t="s">
        <v>35</v>
      </c>
      <c r="L122" s="2" t="s">
        <v>31</v>
      </c>
      <c r="M122" s="2" t="s">
        <v>35</v>
      </c>
      <c r="N122" s="2" t="s">
        <v>30</v>
      </c>
      <c r="O122" s="3" t="s">
        <v>93</v>
      </c>
      <c r="P122" s="3" t="s">
        <v>94</v>
      </c>
      <c r="Q12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138: 
O SIGA é pouco intuitivo, gerando dificuldade de encontrar o tópico correspondente à solicitação e gera dúvidas sobre preenchimentos e finalização do "protocolo".
Hermes é muito "travado" para certas situações, como correção de algum dado.
Hércules precisa de mais apoio para que sejam implantados melhoramentos que tenho por finalidade tornar mais fácil a utilização, mais fluida. 
* Nota Geral: 3 - Regular | Perfil: Servidora concursada ou servidor concursado | Lotação: Secretaria *
 </v>
      </c>
    </row>
    <row r="123" spans="1:17" ht="96" hidden="1" x14ac:dyDescent="0.2">
      <c r="A123" s="2">
        <v>139</v>
      </c>
      <c r="B123" s="5">
        <v>44877.957905092597</v>
      </c>
      <c r="C123" s="5">
        <v>44877.9605324074</v>
      </c>
      <c r="D123" s="2" t="s">
        <v>27</v>
      </c>
      <c r="E123" s="2"/>
      <c r="F123" s="1" t="s">
        <v>32</v>
      </c>
      <c r="G123" s="2" t="s">
        <v>29</v>
      </c>
      <c r="H123" s="2" t="s">
        <v>34</v>
      </c>
      <c r="I123" s="2" t="s">
        <v>36</v>
      </c>
      <c r="J123" s="2" t="s">
        <v>35</v>
      </c>
      <c r="K123" s="2" t="s">
        <v>34</v>
      </c>
      <c r="L123" s="2" t="s">
        <v>30</v>
      </c>
      <c r="M123" s="2" t="s">
        <v>36</v>
      </c>
      <c r="N123" s="2" t="s">
        <v>34</v>
      </c>
      <c r="O123" s="3" t="s">
        <v>95</v>
      </c>
      <c r="P123" s="3" t="s">
        <v>48</v>
      </c>
      <c r="Q12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139: 
O sistema do Projudi quase todos os dias tem instabilidade e fica fora do ar dificultando nosso trabalho.
* Nota Geral: 5 - Excelente | Perfil: Servidora concursada ou servidor concursado | Lotação: Primeiro Grau *
 </v>
      </c>
    </row>
    <row r="124" spans="1:17" ht="16" hidden="1" x14ac:dyDescent="0.2">
      <c r="A124" s="2">
        <v>140</v>
      </c>
      <c r="B124" s="5">
        <v>44879.671909722201</v>
      </c>
      <c r="C124" s="5">
        <v>44879.672349537002</v>
      </c>
      <c r="D124" s="2" t="s">
        <v>27</v>
      </c>
      <c r="E124" s="2"/>
      <c r="F124" s="1" t="s">
        <v>28</v>
      </c>
      <c r="G124" s="2" t="s">
        <v>29</v>
      </c>
      <c r="H124" s="2" t="s">
        <v>34</v>
      </c>
      <c r="I124" s="2" t="s">
        <v>34</v>
      </c>
      <c r="J124" s="2" t="s">
        <v>34</v>
      </c>
      <c r="K124" s="2" t="s">
        <v>34</v>
      </c>
      <c r="L124" s="2" t="s">
        <v>34</v>
      </c>
      <c r="M124" s="2" t="s">
        <v>34</v>
      </c>
      <c r="N124" s="2" t="s">
        <v>34</v>
      </c>
      <c r="O124" s="3"/>
      <c r="P124" s="3"/>
      <c r="Q124" s="20" t="str">
        <f>IF(ISBLANK(Table1[[#This Row],[Comentarios]]),"",CONCATENATE("Comentário  ",Table1[[#This Row],[ID]], ": ",CHAR(10), Table1[[#This Row],[Comentarios]],CHAR(10), "* Nota Geral: ",Table1[[#This Row],[Pergunta 9]]," | Perfil: ",Table1[[#This Row],[Vinculo Funcional]], " | Lotação: ",Table1[[#This Row],[Lotacao Funcional]]," *",CHAR(10)," "))</f>
        <v/>
      </c>
    </row>
    <row r="125" spans="1:17" ht="32" hidden="1" x14ac:dyDescent="0.2">
      <c r="A125" s="2">
        <v>141</v>
      </c>
      <c r="B125" s="5">
        <v>44881.4631828704</v>
      </c>
      <c r="C125" s="5">
        <v>44881.464166666701</v>
      </c>
      <c r="D125" s="2" t="s">
        <v>27</v>
      </c>
      <c r="E125" s="2"/>
      <c r="F125" s="1" t="s">
        <v>32</v>
      </c>
      <c r="G125" s="2" t="s">
        <v>39</v>
      </c>
      <c r="H125" s="2" t="s">
        <v>35</v>
      </c>
      <c r="I125" s="2" t="s">
        <v>35</v>
      </c>
      <c r="J125" s="2" t="s">
        <v>34</v>
      </c>
      <c r="K125" s="2" t="s">
        <v>35</v>
      </c>
      <c r="L125" s="2" t="s">
        <v>34</v>
      </c>
      <c r="M125" s="2" t="s">
        <v>35</v>
      </c>
      <c r="N125" s="2" t="s">
        <v>35</v>
      </c>
      <c r="O125" s="3"/>
      <c r="P125" s="3"/>
      <c r="Q125" s="20" t="str">
        <f>IF(ISBLANK(Table1[[#This Row],[Comentarios]]),"",CONCATENATE("Comentário  ",Table1[[#This Row],[ID]], ": ",CHAR(10), Table1[[#This Row],[Comentarios]],CHAR(10), "* Nota Geral: ",Table1[[#This Row],[Pergunta 9]]," | Perfil: ",Table1[[#This Row],[Vinculo Funcional]], " | Lotação: ",Table1[[#This Row],[Lotacao Funcional]]," *",CHAR(10)," "))</f>
        <v/>
      </c>
    </row>
    <row r="126" spans="1:17" ht="80" hidden="1" x14ac:dyDescent="0.2">
      <c r="A126" s="2">
        <v>142</v>
      </c>
      <c r="B126" s="5">
        <v>44881.485787037003</v>
      </c>
      <c r="C126" s="5">
        <v>44881.487326388902</v>
      </c>
      <c r="D126" s="2" t="s">
        <v>27</v>
      </c>
      <c r="E126" s="2"/>
      <c r="F126" s="1" t="s">
        <v>32</v>
      </c>
      <c r="G126" s="2" t="s">
        <v>29</v>
      </c>
      <c r="H126" s="2" t="s">
        <v>35</v>
      </c>
      <c r="I126" s="2" t="s">
        <v>35</v>
      </c>
      <c r="J126" s="2" t="s">
        <v>35</v>
      </c>
      <c r="K126" s="2" t="s">
        <v>35</v>
      </c>
      <c r="L126" s="2" t="s">
        <v>35</v>
      </c>
      <c r="M126" s="2" t="s">
        <v>35</v>
      </c>
      <c r="N126" s="2" t="s">
        <v>34</v>
      </c>
      <c r="O126" s="3" t="s">
        <v>96</v>
      </c>
      <c r="P126" s="3" t="s">
        <v>38</v>
      </c>
      <c r="Q12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142: 
Os atendimentos às solicitações são ótimos. Os atendentes são prestativos e muito atenciosos.
* Nota Geral: 5 - Excelente | Perfil: Servidora concursada ou servidor concursado | Lotação: Primeiro Grau *
 </v>
      </c>
    </row>
    <row r="127" spans="1:17" ht="32" hidden="1" x14ac:dyDescent="0.2">
      <c r="A127" s="2">
        <v>143</v>
      </c>
      <c r="B127" s="5">
        <v>44881.641307870399</v>
      </c>
      <c r="C127" s="5">
        <v>44881.641967592601</v>
      </c>
      <c r="D127" s="2" t="s">
        <v>27</v>
      </c>
      <c r="E127" s="2"/>
      <c r="F127" s="1" t="s">
        <v>32</v>
      </c>
      <c r="G127" s="2" t="s">
        <v>33</v>
      </c>
      <c r="H127" s="2" t="s">
        <v>35</v>
      </c>
      <c r="I127" s="2" t="s">
        <v>35</v>
      </c>
      <c r="J127" s="2" t="s">
        <v>34</v>
      </c>
      <c r="K127" s="2" t="s">
        <v>34</v>
      </c>
      <c r="L127" s="2" t="s">
        <v>35</v>
      </c>
      <c r="M127" s="2" t="s">
        <v>35</v>
      </c>
      <c r="N127" s="2" t="s">
        <v>34</v>
      </c>
      <c r="O127" s="3"/>
      <c r="P127" s="3"/>
      <c r="Q127" s="20" t="str">
        <f>IF(ISBLANK(Table1[[#This Row],[Comentarios]]),"",CONCATENATE("Comentário  ",Table1[[#This Row],[ID]], ": ",CHAR(10), Table1[[#This Row],[Comentarios]],CHAR(10), "* Nota Geral: ",Table1[[#This Row],[Pergunta 9]]," | Perfil: ",Table1[[#This Row],[Vinculo Funcional]], " | Lotação: ",Table1[[#This Row],[Lotacao Funcional]]," *",CHAR(10)," "))</f>
        <v/>
      </c>
    </row>
    <row r="128" spans="1:17" ht="32" hidden="1" x14ac:dyDescent="0.2">
      <c r="A128" s="2">
        <v>144</v>
      </c>
      <c r="B128" s="5">
        <v>44881.662673611099</v>
      </c>
      <c r="C128" s="5">
        <v>44881.663449074098</v>
      </c>
      <c r="D128" s="2" t="s">
        <v>27</v>
      </c>
      <c r="E128" s="2"/>
      <c r="F128" s="1" t="s">
        <v>32</v>
      </c>
      <c r="G128" s="2" t="s">
        <v>33</v>
      </c>
      <c r="H128" s="2" t="s">
        <v>35</v>
      </c>
      <c r="I128" s="2" t="s">
        <v>30</v>
      </c>
      <c r="J128" s="2" t="s">
        <v>34</v>
      </c>
      <c r="K128" s="2" t="s">
        <v>34</v>
      </c>
      <c r="L128" s="2" t="s">
        <v>30</v>
      </c>
      <c r="M128" s="2" t="s">
        <v>31</v>
      </c>
      <c r="N128" s="2" t="s">
        <v>30</v>
      </c>
      <c r="O128" s="3"/>
      <c r="P128" s="3"/>
      <c r="Q128" s="20" t="str">
        <f>IF(ISBLANK(Table1[[#This Row],[Comentarios]]),"",CONCATENATE("Comentário  ",Table1[[#This Row],[ID]], ": ",CHAR(10), Table1[[#This Row],[Comentarios]],CHAR(10), "* Nota Geral: ",Table1[[#This Row],[Pergunta 9]]," | Perfil: ",Table1[[#This Row],[Vinculo Funcional]], " | Lotação: ",Table1[[#This Row],[Lotacao Funcional]]," *",CHAR(10)," "))</f>
        <v/>
      </c>
    </row>
    <row r="129" spans="1:17" ht="32" hidden="1" x14ac:dyDescent="0.2">
      <c r="A129" s="2">
        <v>145</v>
      </c>
      <c r="B129" s="5">
        <v>44881.699259259301</v>
      </c>
      <c r="C129" s="5">
        <v>44881.7019097222</v>
      </c>
      <c r="D129" s="2" t="s">
        <v>27</v>
      </c>
      <c r="E129" s="2"/>
      <c r="F129" s="1" t="s">
        <v>32</v>
      </c>
      <c r="G129" s="2" t="s">
        <v>29</v>
      </c>
      <c r="H129" s="2" t="s">
        <v>30</v>
      </c>
      <c r="I129" s="2" t="s">
        <v>35</v>
      </c>
      <c r="J129" s="2" t="s">
        <v>35</v>
      </c>
      <c r="K129" s="2" t="s">
        <v>35</v>
      </c>
      <c r="L129" s="2" t="s">
        <v>30</v>
      </c>
      <c r="M129" s="2" t="s">
        <v>35</v>
      </c>
      <c r="N129" s="2" t="s">
        <v>35</v>
      </c>
      <c r="O129" s="3"/>
      <c r="P129" s="3"/>
      <c r="Q129" s="20" t="str">
        <f>IF(ISBLANK(Table1[[#This Row],[Comentarios]]),"",CONCATENATE("Comentário  ",Table1[[#This Row],[ID]], ": ",CHAR(10), Table1[[#This Row],[Comentarios]],CHAR(10), "* Nota Geral: ",Table1[[#This Row],[Pergunta 9]]," | Perfil: ",Table1[[#This Row],[Vinculo Funcional]], " | Lotação: ",Table1[[#This Row],[Lotacao Funcional]]," *",CHAR(10)," "))</f>
        <v/>
      </c>
    </row>
    <row r="130" spans="1:17" ht="32" hidden="1" x14ac:dyDescent="0.2">
      <c r="A130" s="2">
        <v>146</v>
      </c>
      <c r="B130" s="5">
        <v>44881.7430902778</v>
      </c>
      <c r="C130" s="5">
        <v>44881.743680555599</v>
      </c>
      <c r="D130" s="2" t="s">
        <v>27</v>
      </c>
      <c r="E130" s="2"/>
      <c r="F130" s="1" t="s">
        <v>32</v>
      </c>
      <c r="G130" s="2" t="s">
        <v>29</v>
      </c>
      <c r="H130" s="2" t="s">
        <v>34</v>
      </c>
      <c r="I130" s="2" t="s">
        <v>34</v>
      </c>
      <c r="J130" s="2" t="s">
        <v>34</v>
      </c>
      <c r="K130" s="2" t="s">
        <v>34</v>
      </c>
      <c r="L130" s="2" t="s">
        <v>34</v>
      </c>
      <c r="M130" s="2" t="s">
        <v>34</v>
      </c>
      <c r="N130" s="2" t="s">
        <v>34</v>
      </c>
      <c r="O130" s="3"/>
      <c r="P130" s="3"/>
      <c r="Q130" s="20" t="str">
        <f>IF(ISBLANK(Table1[[#This Row],[Comentarios]]),"",CONCATENATE("Comentário  ",Table1[[#This Row],[ID]], ": ",CHAR(10), Table1[[#This Row],[Comentarios]],CHAR(10), "* Nota Geral: ",Table1[[#This Row],[Pergunta 9]]," | Perfil: ",Table1[[#This Row],[Vinculo Funcional]], " | Lotação: ",Table1[[#This Row],[Lotacao Funcional]]," *",CHAR(10)," "))</f>
        <v/>
      </c>
    </row>
    <row r="131" spans="1:17" ht="96" hidden="1" x14ac:dyDescent="0.2">
      <c r="A131" s="2">
        <v>147</v>
      </c>
      <c r="B131" s="5">
        <v>44881.781574074099</v>
      </c>
      <c r="C131" s="5">
        <v>44881.7835416667</v>
      </c>
      <c r="D131" s="2" t="s">
        <v>27</v>
      </c>
      <c r="E131" s="2"/>
      <c r="F131" s="1" t="s">
        <v>28</v>
      </c>
      <c r="G131" s="2" t="s">
        <v>29</v>
      </c>
      <c r="H131" s="2" t="s">
        <v>31</v>
      </c>
      <c r="I131" s="2" t="s">
        <v>59</v>
      </c>
      <c r="J131" s="2" t="s">
        <v>30</v>
      </c>
      <c r="K131" s="2" t="s">
        <v>35</v>
      </c>
      <c r="L131" s="2" t="s">
        <v>35</v>
      </c>
      <c r="M131" s="2" t="s">
        <v>35</v>
      </c>
      <c r="N131" s="2" t="s">
        <v>30</v>
      </c>
      <c r="O131" s="3" t="s">
        <v>97</v>
      </c>
      <c r="P131" s="3" t="s">
        <v>43</v>
      </c>
      <c r="Q13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147: 
A busca de informações pelo site é bem ruim, só aponta resultados que nunca têm a ver com o procurado. A pesquisa no site deveria direcionar para os links específicos e não resultados de notícias ou publicações. 
* Nota Geral: 3 - Regular | Perfil: Magistrada ou magistrado | Lotação: Primeiro Grau *
 </v>
      </c>
    </row>
    <row r="132" spans="1:17" ht="144" hidden="1" x14ac:dyDescent="0.2">
      <c r="A132" s="2">
        <v>148</v>
      </c>
      <c r="B132" s="5">
        <v>44882.515069444402</v>
      </c>
      <c r="C132" s="5">
        <v>44882.517581018503</v>
      </c>
      <c r="D132" s="2" t="s">
        <v>27</v>
      </c>
      <c r="E132" s="2"/>
      <c r="F132" s="1" t="s">
        <v>32</v>
      </c>
      <c r="G132" s="2" t="s">
        <v>29</v>
      </c>
      <c r="H132" s="2" t="s">
        <v>34</v>
      </c>
      <c r="I132" s="2" t="s">
        <v>35</v>
      </c>
      <c r="J132" s="2" t="s">
        <v>35</v>
      </c>
      <c r="K132" s="2" t="s">
        <v>35</v>
      </c>
      <c r="L132" s="2" t="s">
        <v>30</v>
      </c>
      <c r="M132" s="2" t="s">
        <v>35</v>
      </c>
      <c r="N132" s="2" t="s">
        <v>34</v>
      </c>
      <c r="O132" s="3" t="s">
        <v>98</v>
      </c>
      <c r="P132" s="3" t="s">
        <v>43</v>
      </c>
      <c r="Q13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148: 
Quanto ao mensageiro penso que deveria ter uma opção para você avançar, e ou retroceder as mensagens, ou que ele fosse como um email normal, pois é muito disfuncional clicar em mensagem por mensagem para abri-las sempre voltando uma aba atrás.  Também sugiro a aquisição do programa Power BI para a central de softwares sendo tal programa interessante para a sistematização de dados e organização do processo de trabalho. 
* Nota Geral: 5 - Excelente | Perfil: Servidora concursada ou servidor concursado | Lotação: Primeiro Grau *
 </v>
      </c>
    </row>
    <row r="133" spans="1:17" ht="32" hidden="1" x14ac:dyDescent="0.2">
      <c r="A133" s="2">
        <v>149</v>
      </c>
      <c r="B133" s="5">
        <v>44882.694942129601</v>
      </c>
      <c r="C133" s="5">
        <v>44882.695532407401</v>
      </c>
      <c r="D133" s="2" t="s">
        <v>27</v>
      </c>
      <c r="E133" s="2"/>
      <c r="F133" s="1" t="s">
        <v>32</v>
      </c>
      <c r="G133" s="2" t="s">
        <v>29</v>
      </c>
      <c r="H133" s="2" t="s">
        <v>35</v>
      </c>
      <c r="I133" s="2" t="s">
        <v>35</v>
      </c>
      <c r="J133" s="2" t="s">
        <v>35</v>
      </c>
      <c r="K133" s="2" t="s">
        <v>34</v>
      </c>
      <c r="L133" s="2" t="s">
        <v>34</v>
      </c>
      <c r="M133" s="2" t="s">
        <v>36</v>
      </c>
      <c r="N133" s="2" t="s">
        <v>35</v>
      </c>
      <c r="O133" s="3"/>
      <c r="P133" s="3"/>
      <c r="Q133" s="20" t="str">
        <f>IF(ISBLANK(Table1[[#This Row],[Comentarios]]),"",CONCATENATE("Comentário  ",Table1[[#This Row],[ID]], ": ",CHAR(10), Table1[[#This Row],[Comentarios]],CHAR(10), "* Nota Geral: ",Table1[[#This Row],[Pergunta 9]]," | Perfil: ",Table1[[#This Row],[Vinculo Funcional]], " | Lotação: ",Table1[[#This Row],[Lotacao Funcional]]," *",CHAR(10)," "))</f>
        <v/>
      </c>
    </row>
    <row r="134" spans="1:17" ht="48" hidden="1" x14ac:dyDescent="0.2">
      <c r="A134" s="2">
        <v>150</v>
      </c>
      <c r="B134" s="5">
        <v>44882.763032407398</v>
      </c>
      <c r="C134" s="5">
        <v>44882.763472222199</v>
      </c>
      <c r="D134" s="2" t="s">
        <v>27</v>
      </c>
      <c r="E134" s="2"/>
      <c r="F134" s="1" t="s">
        <v>61</v>
      </c>
      <c r="G134" s="2" t="s">
        <v>39</v>
      </c>
      <c r="H134" s="2" t="s">
        <v>35</v>
      </c>
      <c r="I134" s="2" t="s">
        <v>35</v>
      </c>
      <c r="J134" s="2" t="s">
        <v>34</v>
      </c>
      <c r="K134" s="2" t="s">
        <v>35</v>
      </c>
      <c r="L134" s="2" t="s">
        <v>35</v>
      </c>
      <c r="M134" s="2" t="s">
        <v>34</v>
      </c>
      <c r="N134" s="2" t="s">
        <v>35</v>
      </c>
      <c r="O134" s="3"/>
      <c r="P134" s="3"/>
      <c r="Q134" s="20" t="str">
        <f>IF(ISBLANK(Table1[[#This Row],[Comentarios]]),"",CONCATENATE("Comentário  ",Table1[[#This Row],[ID]], ": ",CHAR(10), Table1[[#This Row],[Comentarios]],CHAR(10), "* Nota Geral: ",Table1[[#This Row],[Pergunta 9]]," | Perfil: ",Table1[[#This Row],[Vinculo Funcional]], " | Lotação: ",Table1[[#This Row],[Lotacao Funcional]]," *",CHAR(10)," "))</f>
        <v/>
      </c>
    </row>
    <row r="135" spans="1:17" ht="32" hidden="1" x14ac:dyDescent="0.2">
      <c r="A135" s="2">
        <v>151</v>
      </c>
      <c r="B135" s="5">
        <v>44883.5691898148</v>
      </c>
      <c r="C135" s="5">
        <v>44883.570104166698</v>
      </c>
      <c r="D135" s="2" t="s">
        <v>27</v>
      </c>
      <c r="E135" s="2"/>
      <c r="F135" s="1" t="s">
        <v>32</v>
      </c>
      <c r="G135" s="2" t="s">
        <v>33</v>
      </c>
      <c r="H135" s="2" t="s">
        <v>30</v>
      </c>
      <c r="I135" s="2" t="s">
        <v>30</v>
      </c>
      <c r="J135" s="2" t="s">
        <v>30</v>
      </c>
      <c r="K135" s="2" t="s">
        <v>30</v>
      </c>
      <c r="L135" s="2" t="s">
        <v>30</v>
      </c>
      <c r="M135" s="2" t="s">
        <v>35</v>
      </c>
      <c r="N135" s="2" t="s">
        <v>35</v>
      </c>
      <c r="O135" s="3"/>
      <c r="P135" s="3"/>
      <c r="Q135" s="20" t="str">
        <f>IF(ISBLANK(Table1[[#This Row],[Comentarios]]),"",CONCATENATE("Comentário  ",Table1[[#This Row],[ID]], ": ",CHAR(10), Table1[[#This Row],[Comentarios]],CHAR(10), "* Nota Geral: ",Table1[[#This Row],[Pergunta 9]]," | Perfil: ",Table1[[#This Row],[Vinculo Funcional]], " | Lotação: ",Table1[[#This Row],[Lotacao Funcional]]," *",CHAR(10)," "))</f>
        <v/>
      </c>
    </row>
    <row r="136" spans="1:17" ht="176" hidden="1" x14ac:dyDescent="0.2">
      <c r="A136" s="2">
        <v>152</v>
      </c>
      <c r="B136" s="5">
        <v>44883.567164351902</v>
      </c>
      <c r="C136" s="5">
        <v>44883.571504629603</v>
      </c>
      <c r="D136" s="2" t="s">
        <v>27</v>
      </c>
      <c r="E136" s="2"/>
      <c r="F136" s="1" t="s">
        <v>32</v>
      </c>
      <c r="G136" s="2" t="s">
        <v>33</v>
      </c>
      <c r="H136" s="2" t="s">
        <v>35</v>
      </c>
      <c r="I136" s="2" t="s">
        <v>35</v>
      </c>
      <c r="J136" s="2" t="s">
        <v>35</v>
      </c>
      <c r="K136" s="2" t="s">
        <v>34</v>
      </c>
      <c r="L136" s="2" t="s">
        <v>30</v>
      </c>
      <c r="M136" s="2" t="s">
        <v>30</v>
      </c>
      <c r="N136" s="2" t="s">
        <v>35</v>
      </c>
      <c r="O136" s="3" t="s">
        <v>99</v>
      </c>
      <c r="P136" s="3" t="s">
        <v>100</v>
      </c>
      <c r="Q13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152: 
Os sistemas desenvolvidos internamente precisam ter uma estrutura melhorada para poder atender às demandas de melhorias e trazer mais recursos automatizados. Muitas vezes, os sistemas são apenas para meros registros eletrônicos, pouco agregando em automação, eficiência dos processos de trabalho ou informações gerenciais. As demandas são atendidas muito lentamente e, muitas vezes também, de maneira superficial.
Já a infraestrutura de TI é de excelente nível quanto aos recursos disponibilizados e serviços prestados. Apenas a rede do Tribunal é que anda instável nos últimos meses no Palácio e Anexo.
* Nota Geral: 4 - Bom | Perfil: Servidora concursada ou servidor concursado | Lotação: Secretaria *
 </v>
      </c>
    </row>
    <row r="137" spans="1:17" ht="128" hidden="1" x14ac:dyDescent="0.2">
      <c r="A137" s="2">
        <v>153</v>
      </c>
      <c r="B137" s="5">
        <v>44883.568483796298</v>
      </c>
      <c r="C137" s="5">
        <v>44883.574178240699</v>
      </c>
      <c r="D137" s="2" t="s">
        <v>27</v>
      </c>
      <c r="E137" s="2"/>
      <c r="F137" s="1" t="s">
        <v>32</v>
      </c>
      <c r="G137" s="2" t="s">
        <v>33</v>
      </c>
      <c r="H137" s="2" t="s">
        <v>35</v>
      </c>
      <c r="I137" s="2" t="s">
        <v>31</v>
      </c>
      <c r="J137" s="2" t="s">
        <v>34</v>
      </c>
      <c r="K137" s="2" t="s">
        <v>34</v>
      </c>
      <c r="L137" s="2" t="s">
        <v>35</v>
      </c>
      <c r="M137" s="2" t="s">
        <v>35</v>
      </c>
      <c r="N137" s="2" t="s">
        <v>35</v>
      </c>
      <c r="O137" s="3" t="s">
        <v>101</v>
      </c>
      <c r="P137" s="3" t="s">
        <v>94</v>
      </c>
      <c r="Q13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153: 
poderia ter um canal para os usuários darem suas sugestões de melhorias referente a usabilidade do Projudi e sistemas do TJ mais fácil, pois hoje é solicitado via SEI e que as vezes não chega... quem sabe um forme ou um canal do Teams para chegar essas sugestões e as dificuldades encontradas por eles no seu dia a dia. Fico a disposição (kcbe)
* Nota Geral: 4 - Bom | Perfil: Servidora concursada ou servidor concursado | Lotação: Secretaria *
 </v>
      </c>
    </row>
    <row r="138" spans="1:17" ht="32" hidden="1" x14ac:dyDescent="0.2">
      <c r="A138" s="2">
        <v>154</v>
      </c>
      <c r="B138" s="5">
        <v>44883.575763888897</v>
      </c>
      <c r="C138" s="5">
        <v>44883.576331018499</v>
      </c>
      <c r="D138" s="2" t="s">
        <v>27</v>
      </c>
      <c r="E138" s="2"/>
      <c r="F138" s="1" t="s">
        <v>32</v>
      </c>
      <c r="G138" s="2" t="s">
        <v>33</v>
      </c>
      <c r="H138" s="2" t="s">
        <v>34</v>
      </c>
      <c r="I138" s="2" t="s">
        <v>36</v>
      </c>
      <c r="J138" s="2" t="s">
        <v>34</v>
      </c>
      <c r="K138" s="2" t="s">
        <v>34</v>
      </c>
      <c r="L138" s="2" t="s">
        <v>35</v>
      </c>
      <c r="M138" s="2" t="s">
        <v>34</v>
      </c>
      <c r="N138" s="2" t="s">
        <v>34</v>
      </c>
      <c r="O138" s="3"/>
      <c r="P138" s="3"/>
      <c r="Q138" s="20" t="str">
        <f>IF(ISBLANK(Table1[[#This Row],[Comentarios]]),"",CONCATENATE("Comentário  ",Table1[[#This Row],[ID]], ": ",CHAR(10), Table1[[#This Row],[Comentarios]],CHAR(10), "* Nota Geral: ",Table1[[#This Row],[Pergunta 9]]," | Perfil: ",Table1[[#This Row],[Vinculo Funcional]], " | Lotação: ",Table1[[#This Row],[Lotacao Funcional]]," *",CHAR(10)," "))</f>
        <v/>
      </c>
    </row>
    <row r="139" spans="1:17" ht="32" hidden="1" x14ac:dyDescent="0.2">
      <c r="A139" s="2">
        <v>155</v>
      </c>
      <c r="B139" s="5">
        <v>44883.582395833299</v>
      </c>
      <c r="C139" s="5">
        <v>44883.594710648104</v>
      </c>
      <c r="D139" s="2" t="s">
        <v>27</v>
      </c>
      <c r="E139" s="2"/>
      <c r="F139" s="1" t="s">
        <v>32</v>
      </c>
      <c r="G139" s="2" t="s">
        <v>39</v>
      </c>
      <c r="H139" s="2" t="s">
        <v>34</v>
      </c>
      <c r="I139" s="2" t="s">
        <v>35</v>
      </c>
      <c r="J139" s="2" t="s">
        <v>34</v>
      </c>
      <c r="K139" s="2" t="s">
        <v>34</v>
      </c>
      <c r="L139" s="2" t="s">
        <v>34</v>
      </c>
      <c r="M139" s="2" t="s">
        <v>34</v>
      </c>
      <c r="N139" s="2" t="s">
        <v>34</v>
      </c>
      <c r="O139" s="3"/>
      <c r="P139" s="3"/>
      <c r="Q139" s="20" t="str">
        <f>IF(ISBLANK(Table1[[#This Row],[Comentarios]]),"",CONCATENATE("Comentário  ",Table1[[#This Row],[ID]], ": ",CHAR(10), Table1[[#This Row],[Comentarios]],CHAR(10), "* Nota Geral: ",Table1[[#This Row],[Pergunta 9]]," | Perfil: ",Table1[[#This Row],[Vinculo Funcional]], " | Lotação: ",Table1[[#This Row],[Lotacao Funcional]]," *",CHAR(10)," "))</f>
        <v/>
      </c>
    </row>
    <row r="140" spans="1:17" ht="48" hidden="1" x14ac:dyDescent="0.2">
      <c r="A140" s="2">
        <v>156</v>
      </c>
      <c r="B140" s="5">
        <v>44883.601354166698</v>
      </c>
      <c r="C140" s="5">
        <v>44883.601817129602</v>
      </c>
      <c r="D140" s="2" t="s">
        <v>27</v>
      </c>
      <c r="E140" s="2"/>
      <c r="F140" s="1" t="s">
        <v>61</v>
      </c>
      <c r="G140" s="2" t="s">
        <v>39</v>
      </c>
      <c r="H140" s="2" t="s">
        <v>35</v>
      </c>
      <c r="I140" s="2" t="s">
        <v>30</v>
      </c>
      <c r="J140" s="2" t="s">
        <v>35</v>
      </c>
      <c r="K140" s="2" t="s">
        <v>34</v>
      </c>
      <c r="L140" s="2" t="s">
        <v>34</v>
      </c>
      <c r="M140" s="2" t="s">
        <v>34</v>
      </c>
      <c r="N140" s="2" t="s">
        <v>34</v>
      </c>
      <c r="O140" s="3"/>
      <c r="P140" s="3"/>
      <c r="Q140" s="20" t="str">
        <f>IF(ISBLANK(Table1[[#This Row],[Comentarios]]),"",CONCATENATE("Comentário  ",Table1[[#This Row],[ID]], ": ",CHAR(10), Table1[[#This Row],[Comentarios]],CHAR(10), "* Nota Geral: ",Table1[[#This Row],[Pergunta 9]]," | Perfil: ",Table1[[#This Row],[Vinculo Funcional]], " | Lotação: ",Table1[[#This Row],[Lotacao Funcional]]," *",CHAR(10)," "))</f>
        <v/>
      </c>
    </row>
    <row r="141" spans="1:17" ht="80" hidden="1" x14ac:dyDescent="0.2">
      <c r="A141" s="2">
        <v>157</v>
      </c>
      <c r="B141" s="5">
        <v>44883.615266203698</v>
      </c>
      <c r="C141" s="5">
        <v>44883.618078703701</v>
      </c>
      <c r="D141" s="2" t="s">
        <v>27</v>
      </c>
      <c r="E141" s="2"/>
      <c r="F141" s="1" t="s">
        <v>61</v>
      </c>
      <c r="G141" s="2" t="s">
        <v>29</v>
      </c>
      <c r="H141" s="2" t="s">
        <v>36</v>
      </c>
      <c r="I141" s="2" t="s">
        <v>36</v>
      </c>
      <c r="J141" s="2" t="s">
        <v>30</v>
      </c>
      <c r="K141" s="2" t="s">
        <v>30</v>
      </c>
      <c r="L141" s="2" t="s">
        <v>59</v>
      </c>
      <c r="M141" s="2" t="s">
        <v>30</v>
      </c>
      <c r="N141" s="2" t="s">
        <v>30</v>
      </c>
      <c r="O141" s="3" t="s">
        <v>102</v>
      </c>
      <c r="P141" s="3" t="s">
        <v>43</v>
      </c>
      <c r="Q14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157: 
Repaginar todo o layout do Hercules e torná-lo mais intuitivo.
* Nota Geral: 3 - Regular | Perfil: Servidora ou servidor ocupante de cargo em comissão | Lotação: Primeiro Grau *
 </v>
      </c>
    </row>
    <row r="142" spans="1:17" ht="32" hidden="1" x14ac:dyDescent="0.2">
      <c r="A142" s="2">
        <v>158</v>
      </c>
      <c r="B142" s="5">
        <v>44883.620312500003</v>
      </c>
      <c r="C142" s="5">
        <v>44883.621967592597</v>
      </c>
      <c r="D142" s="2" t="s">
        <v>27</v>
      </c>
      <c r="E142" s="2"/>
      <c r="F142" s="1" t="s">
        <v>32</v>
      </c>
      <c r="G142" s="2" t="s">
        <v>33</v>
      </c>
      <c r="H142" s="2" t="s">
        <v>35</v>
      </c>
      <c r="I142" s="2" t="s">
        <v>34</v>
      </c>
      <c r="J142" s="2" t="s">
        <v>34</v>
      </c>
      <c r="K142" s="2" t="s">
        <v>34</v>
      </c>
      <c r="L142" s="2" t="s">
        <v>35</v>
      </c>
      <c r="M142" s="2" t="s">
        <v>35</v>
      </c>
      <c r="N142" s="2" t="s">
        <v>34</v>
      </c>
      <c r="O142" s="3"/>
      <c r="P142" s="3"/>
      <c r="Q142" s="20" t="str">
        <f>IF(ISBLANK(Table1[[#This Row],[Comentarios]]),"",CONCATENATE("Comentário  ",Table1[[#This Row],[ID]], ": ",CHAR(10), Table1[[#This Row],[Comentarios]],CHAR(10), "* Nota Geral: ",Table1[[#This Row],[Pergunta 9]]," | Perfil: ",Table1[[#This Row],[Vinculo Funcional]], " | Lotação: ",Table1[[#This Row],[Lotacao Funcional]]," *",CHAR(10)," "))</f>
        <v/>
      </c>
    </row>
    <row r="143" spans="1:17" ht="32" hidden="1" x14ac:dyDescent="0.2">
      <c r="A143" s="2">
        <v>159</v>
      </c>
      <c r="B143" s="5">
        <v>44883.621215277803</v>
      </c>
      <c r="C143" s="5">
        <v>44883.622141203698</v>
      </c>
      <c r="D143" s="2" t="s">
        <v>27</v>
      </c>
      <c r="E143" s="2"/>
      <c r="F143" s="1" t="s">
        <v>32</v>
      </c>
      <c r="G143" s="2" t="s">
        <v>33</v>
      </c>
      <c r="H143" s="2" t="s">
        <v>30</v>
      </c>
      <c r="I143" s="2" t="s">
        <v>30</v>
      </c>
      <c r="J143" s="2" t="s">
        <v>35</v>
      </c>
      <c r="K143" s="2" t="s">
        <v>35</v>
      </c>
      <c r="L143" s="2" t="s">
        <v>35</v>
      </c>
      <c r="M143" s="2" t="s">
        <v>35</v>
      </c>
      <c r="N143" s="2" t="s">
        <v>35</v>
      </c>
      <c r="O143" s="3"/>
      <c r="P143" s="3"/>
      <c r="Q143" s="20" t="str">
        <f>IF(ISBLANK(Table1[[#This Row],[Comentarios]]),"",CONCATENATE("Comentário  ",Table1[[#This Row],[ID]], ": ",CHAR(10), Table1[[#This Row],[Comentarios]],CHAR(10), "* Nota Geral: ",Table1[[#This Row],[Pergunta 9]]," | Perfil: ",Table1[[#This Row],[Vinculo Funcional]], " | Lotação: ",Table1[[#This Row],[Lotacao Funcional]]," *",CHAR(10)," "))</f>
        <v/>
      </c>
    </row>
    <row r="144" spans="1:17" ht="48" hidden="1" x14ac:dyDescent="0.2">
      <c r="A144" s="2">
        <v>160</v>
      </c>
      <c r="B144" s="5">
        <v>44883.624976851803</v>
      </c>
      <c r="C144" s="5">
        <v>44883.625474537002</v>
      </c>
      <c r="D144" s="2" t="s">
        <v>27</v>
      </c>
      <c r="E144" s="2"/>
      <c r="F144" s="1" t="s">
        <v>61</v>
      </c>
      <c r="G144" s="2" t="s">
        <v>33</v>
      </c>
      <c r="H144" s="2" t="s">
        <v>34</v>
      </c>
      <c r="I144" s="2" t="s">
        <v>34</v>
      </c>
      <c r="J144" s="2" t="s">
        <v>34</v>
      </c>
      <c r="K144" s="2" t="s">
        <v>34</v>
      </c>
      <c r="L144" s="2" t="s">
        <v>34</v>
      </c>
      <c r="M144" s="2" t="s">
        <v>34</v>
      </c>
      <c r="N144" s="2" t="s">
        <v>34</v>
      </c>
      <c r="O144" s="3"/>
      <c r="P144" s="3"/>
      <c r="Q144" s="20" t="str">
        <f>IF(ISBLANK(Table1[[#This Row],[Comentarios]]),"",CONCATENATE("Comentário  ",Table1[[#This Row],[ID]], ": ",CHAR(10), Table1[[#This Row],[Comentarios]],CHAR(10), "* Nota Geral: ",Table1[[#This Row],[Pergunta 9]]," | Perfil: ",Table1[[#This Row],[Vinculo Funcional]], " | Lotação: ",Table1[[#This Row],[Lotacao Funcional]]," *",CHAR(10)," "))</f>
        <v/>
      </c>
    </row>
    <row r="145" spans="1:17" ht="96" hidden="1" x14ac:dyDescent="0.2">
      <c r="A145" s="2">
        <v>161</v>
      </c>
      <c r="B145" s="5">
        <v>44883.657291666699</v>
      </c>
      <c r="C145" s="5">
        <v>44883.660243055601</v>
      </c>
      <c r="D145" s="2" t="s">
        <v>27</v>
      </c>
      <c r="E145" s="2"/>
      <c r="F145" s="1" t="s">
        <v>32</v>
      </c>
      <c r="G145" s="2" t="s">
        <v>33</v>
      </c>
      <c r="H145" s="2" t="s">
        <v>34</v>
      </c>
      <c r="I145" s="2" t="s">
        <v>34</v>
      </c>
      <c r="J145" s="2" t="s">
        <v>34</v>
      </c>
      <c r="K145" s="2" t="s">
        <v>34</v>
      </c>
      <c r="L145" s="2" t="s">
        <v>34</v>
      </c>
      <c r="M145" s="2" t="s">
        <v>34</v>
      </c>
      <c r="N145" s="2" t="s">
        <v>34</v>
      </c>
      <c r="O145" s="3" t="s">
        <v>103</v>
      </c>
      <c r="P145" s="3" t="s">
        <v>50</v>
      </c>
      <c r="Q14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161: 
O quadro de servidores do DTIC está defasado frente a enorme demanda de sistemas e tecnologias novas. Sugiro abertura de concurso para contratação de novos servidores.
* Nota Geral: 5 - Excelente | Perfil: Servidora concursada ou servidor concursado | Lotação: Secretaria *
 </v>
      </c>
    </row>
    <row r="146" spans="1:17" ht="16" hidden="1" x14ac:dyDescent="0.2">
      <c r="A146" s="2">
        <v>162</v>
      </c>
      <c r="B146" s="5">
        <v>44883.692685185197</v>
      </c>
      <c r="C146" s="5">
        <v>44883.693530092598</v>
      </c>
      <c r="D146" s="2" t="s">
        <v>27</v>
      </c>
      <c r="E146" s="2"/>
      <c r="F146" s="1" t="s">
        <v>55</v>
      </c>
      <c r="G146" s="2" t="s">
        <v>33</v>
      </c>
      <c r="H146" s="2" t="s">
        <v>30</v>
      </c>
      <c r="I146" s="2" t="s">
        <v>35</v>
      </c>
      <c r="J146" s="2" t="s">
        <v>30</v>
      </c>
      <c r="K146" s="2" t="s">
        <v>31</v>
      </c>
      <c r="L146" s="2" t="s">
        <v>30</v>
      </c>
      <c r="M146" s="2" t="s">
        <v>36</v>
      </c>
      <c r="N146" s="2" t="s">
        <v>30</v>
      </c>
      <c r="O146" s="3"/>
      <c r="P146" s="3"/>
      <c r="Q146" s="20" t="str">
        <f>IF(ISBLANK(Table1[[#This Row],[Comentarios]]),"",CONCATENATE("Comentário  ",Table1[[#This Row],[ID]], ": ",CHAR(10), Table1[[#This Row],[Comentarios]],CHAR(10), "* Nota Geral: ",Table1[[#This Row],[Pergunta 9]]," | Perfil: ",Table1[[#This Row],[Vinculo Funcional]], " | Lotação: ",Table1[[#This Row],[Lotacao Funcional]]," *",CHAR(10)," "))</f>
        <v/>
      </c>
    </row>
    <row r="147" spans="1:17" ht="80" hidden="1" x14ac:dyDescent="0.2">
      <c r="A147" s="2">
        <v>163</v>
      </c>
      <c r="B147" s="5">
        <v>44883.578726851803</v>
      </c>
      <c r="C147" s="5">
        <v>44883.699131944399</v>
      </c>
      <c r="D147" s="2" t="s">
        <v>27</v>
      </c>
      <c r="E147" s="2"/>
      <c r="F147" s="1" t="s">
        <v>32</v>
      </c>
      <c r="G147" s="2" t="s">
        <v>33</v>
      </c>
      <c r="H147" s="2" t="s">
        <v>59</v>
      </c>
      <c r="I147" s="2" t="s">
        <v>30</v>
      </c>
      <c r="J147" s="2" t="s">
        <v>35</v>
      </c>
      <c r="K147" s="2" t="s">
        <v>34</v>
      </c>
      <c r="L147" s="2" t="s">
        <v>34</v>
      </c>
      <c r="M147" s="2" t="s">
        <v>30</v>
      </c>
      <c r="N147" s="2" t="s">
        <v>35</v>
      </c>
      <c r="O147" s="3" t="s">
        <v>104</v>
      </c>
      <c r="P147" s="3" t="s">
        <v>38</v>
      </c>
      <c r="Q14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163: 
Substituir o sistema SIGA
* Nota Geral: 4 - Bom | Perfil: Servidora concursada ou servidor concursado | Lotação: Secretaria *
 </v>
      </c>
    </row>
    <row r="148" spans="1:17" ht="32" hidden="1" x14ac:dyDescent="0.2">
      <c r="A148" s="2">
        <v>164</v>
      </c>
      <c r="B148" s="5">
        <v>44883.752025463</v>
      </c>
      <c r="C148" s="5">
        <v>44883.752708333297</v>
      </c>
      <c r="D148" s="2" t="s">
        <v>27</v>
      </c>
      <c r="E148" s="2"/>
      <c r="F148" s="1" t="s">
        <v>32</v>
      </c>
      <c r="G148" s="2" t="s">
        <v>33</v>
      </c>
      <c r="H148" s="2" t="s">
        <v>34</v>
      </c>
      <c r="I148" s="2" t="s">
        <v>34</v>
      </c>
      <c r="J148" s="2" t="s">
        <v>34</v>
      </c>
      <c r="K148" s="2" t="s">
        <v>34</v>
      </c>
      <c r="L148" s="2" t="s">
        <v>34</v>
      </c>
      <c r="M148" s="2" t="s">
        <v>34</v>
      </c>
      <c r="N148" s="2" t="s">
        <v>34</v>
      </c>
      <c r="O148" s="3"/>
      <c r="P148" s="3"/>
      <c r="Q148" s="20" t="str">
        <f>IF(ISBLANK(Table1[[#This Row],[Comentarios]]),"",CONCATENATE("Comentário  ",Table1[[#This Row],[ID]], ": ",CHAR(10), Table1[[#This Row],[Comentarios]],CHAR(10), "* Nota Geral: ",Table1[[#This Row],[Pergunta 9]]," | Perfil: ",Table1[[#This Row],[Vinculo Funcional]], " | Lotação: ",Table1[[#This Row],[Lotacao Funcional]]," *",CHAR(10)," "))</f>
        <v/>
      </c>
    </row>
    <row r="149" spans="1:17" ht="112" hidden="1" x14ac:dyDescent="0.2">
      <c r="A149" s="2">
        <v>165</v>
      </c>
      <c r="B149" s="5">
        <v>44883.790057870399</v>
      </c>
      <c r="C149" s="5">
        <v>44883.7909490741</v>
      </c>
      <c r="D149" s="2" t="s">
        <v>27</v>
      </c>
      <c r="E149" s="2"/>
      <c r="F149" s="1" t="s">
        <v>32</v>
      </c>
      <c r="G149" s="2" t="s">
        <v>29</v>
      </c>
      <c r="H149" s="2" t="s">
        <v>30</v>
      </c>
      <c r="I149" s="2" t="s">
        <v>35</v>
      </c>
      <c r="J149" s="2" t="s">
        <v>35</v>
      </c>
      <c r="K149" s="2" t="s">
        <v>34</v>
      </c>
      <c r="L149" s="2" t="s">
        <v>35</v>
      </c>
      <c r="M149" s="2" t="s">
        <v>36</v>
      </c>
      <c r="N149" s="2" t="s">
        <v>35</v>
      </c>
      <c r="O149" s="3" t="s">
        <v>105</v>
      </c>
      <c r="P149" s="3" t="s">
        <v>38</v>
      </c>
      <c r="Q14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165: 
A substituição do SAU pelo SIGA foi um retrocesso. As demandas passaram a levar muito mais tempo para serem atendidas, por diversas vezes não há caminho adequado para solicitar algo via SIGA.
* Nota Geral: 4 - Bom | Perfil: Servidora concursada ou servidor concursado | Lotação: Primeiro Grau *
 </v>
      </c>
    </row>
    <row r="150" spans="1:17" ht="16" hidden="1" x14ac:dyDescent="0.2">
      <c r="A150" s="2">
        <v>166</v>
      </c>
      <c r="B150" s="5">
        <v>44884.3434837963</v>
      </c>
      <c r="C150" s="5">
        <v>44884.344537037003</v>
      </c>
      <c r="D150" s="2" t="s">
        <v>27</v>
      </c>
      <c r="E150" s="2"/>
      <c r="F150" s="1" t="s">
        <v>28</v>
      </c>
      <c r="G150" s="2" t="s">
        <v>39</v>
      </c>
      <c r="H150" s="2" t="s">
        <v>35</v>
      </c>
      <c r="I150" s="2" t="s">
        <v>35</v>
      </c>
      <c r="J150" s="2" t="s">
        <v>35</v>
      </c>
      <c r="K150" s="2" t="s">
        <v>34</v>
      </c>
      <c r="L150" s="2" t="s">
        <v>35</v>
      </c>
      <c r="M150" s="2" t="s">
        <v>34</v>
      </c>
      <c r="N150" s="2" t="s">
        <v>35</v>
      </c>
      <c r="O150" s="3"/>
      <c r="P150" s="3"/>
      <c r="Q150" s="20" t="str">
        <f>IF(ISBLANK(Table1[[#This Row],[Comentarios]]),"",CONCATENATE("Comentário  ",Table1[[#This Row],[ID]], ": ",CHAR(10), Table1[[#This Row],[Comentarios]],CHAR(10), "* Nota Geral: ",Table1[[#This Row],[Pergunta 9]]," | Perfil: ",Table1[[#This Row],[Vinculo Funcional]], " | Lotação: ",Table1[[#This Row],[Lotacao Funcional]]," *",CHAR(10)," "))</f>
        <v/>
      </c>
    </row>
    <row r="151" spans="1:17" ht="80" hidden="1" x14ac:dyDescent="0.2">
      <c r="A151" s="2">
        <v>167</v>
      </c>
      <c r="B151" s="5">
        <v>44884.519131944398</v>
      </c>
      <c r="C151" s="5">
        <v>44884.520821759303</v>
      </c>
      <c r="D151" s="2" t="s">
        <v>27</v>
      </c>
      <c r="E151" s="2"/>
      <c r="F151" s="1" t="s">
        <v>32</v>
      </c>
      <c r="G151" s="2" t="s">
        <v>33</v>
      </c>
      <c r="H151" s="2" t="s">
        <v>31</v>
      </c>
      <c r="I151" s="2" t="s">
        <v>30</v>
      </c>
      <c r="J151" s="2" t="s">
        <v>35</v>
      </c>
      <c r="K151" s="2" t="s">
        <v>34</v>
      </c>
      <c r="L151" s="2" t="s">
        <v>35</v>
      </c>
      <c r="M151" s="2" t="s">
        <v>35</v>
      </c>
      <c r="N151" s="2" t="s">
        <v>35</v>
      </c>
      <c r="O151" s="3" t="s">
        <v>106</v>
      </c>
      <c r="P151" s="3" t="s">
        <v>38</v>
      </c>
      <c r="Q15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167: 
O SAU era muito melhor que o SIGA.
* Nota Geral: 4 - Bom | Perfil: Servidora concursada ou servidor concursado | Lotação: Secretaria *
 </v>
      </c>
    </row>
    <row r="152" spans="1:17" ht="144" hidden="1" x14ac:dyDescent="0.2">
      <c r="A152" s="2">
        <v>168</v>
      </c>
      <c r="B152" s="5">
        <v>44886.471018518503</v>
      </c>
      <c r="C152" s="5">
        <v>44886.474062499998</v>
      </c>
      <c r="D152" s="2" t="s">
        <v>27</v>
      </c>
      <c r="E152" s="2"/>
      <c r="F152" s="1" t="s">
        <v>32</v>
      </c>
      <c r="G152" s="2" t="s">
        <v>33</v>
      </c>
      <c r="H152" s="2" t="s">
        <v>30</v>
      </c>
      <c r="I152" s="2" t="s">
        <v>30</v>
      </c>
      <c r="J152" s="2" t="s">
        <v>35</v>
      </c>
      <c r="K152" s="2" t="s">
        <v>35</v>
      </c>
      <c r="L152" s="2" t="s">
        <v>30</v>
      </c>
      <c r="M152" s="2" t="s">
        <v>31</v>
      </c>
      <c r="N152" s="2" t="s">
        <v>30</v>
      </c>
      <c r="O152" s="3" t="s">
        <v>107</v>
      </c>
      <c r="P152" s="3" t="s">
        <v>38</v>
      </c>
      <c r="Q15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168: 
O sistema SIGA muito confuso e mal utilizado, os atendentes do serviço do 4000, na maioria despreparados e com poucas informações, o atendimentono geral da TI é regular, precisando melhorar muito, o SIGA não apresenta informações sobre localidades de forma facil e operavel, os seriços no catalago são muitos confusos, na maioria das vezes não há uma explicação a uem recorrer ou qual departamento é o responsável...
* Nota Geral: 3 - Regular | Perfil: Servidora concursada ou servidor concursado | Lotação: Secretaria *
 </v>
      </c>
    </row>
    <row r="153" spans="1:17" ht="32" hidden="1" x14ac:dyDescent="0.2">
      <c r="A153" s="2">
        <v>169</v>
      </c>
      <c r="B153" s="5">
        <v>44886.553090277797</v>
      </c>
      <c r="C153" s="5">
        <v>44886.553668981498</v>
      </c>
      <c r="D153" s="2" t="s">
        <v>27</v>
      </c>
      <c r="E153" s="2"/>
      <c r="F153" s="1" t="s">
        <v>32</v>
      </c>
      <c r="G153" s="2" t="s">
        <v>33</v>
      </c>
      <c r="H153" s="2" t="s">
        <v>34</v>
      </c>
      <c r="I153" s="2" t="s">
        <v>35</v>
      </c>
      <c r="J153" s="2" t="s">
        <v>34</v>
      </c>
      <c r="K153" s="2" t="s">
        <v>34</v>
      </c>
      <c r="L153" s="2" t="s">
        <v>34</v>
      </c>
      <c r="M153" s="2" t="s">
        <v>34</v>
      </c>
      <c r="N153" s="2" t="s">
        <v>34</v>
      </c>
      <c r="O153" s="3"/>
      <c r="P153" s="3"/>
      <c r="Q153" s="20" t="str">
        <f>IF(ISBLANK(Table1[[#This Row],[Comentarios]]),"",CONCATENATE("Comentário  ",Table1[[#This Row],[ID]], ": ",CHAR(10), Table1[[#This Row],[Comentarios]],CHAR(10), "* Nota Geral: ",Table1[[#This Row],[Pergunta 9]]," | Perfil: ",Table1[[#This Row],[Vinculo Funcional]], " | Lotação: ",Table1[[#This Row],[Lotacao Funcional]]," *",CHAR(10)," "))</f>
        <v/>
      </c>
    </row>
    <row r="154" spans="1:17" ht="96" x14ac:dyDescent="0.2">
      <c r="A154" s="2">
        <v>170</v>
      </c>
      <c r="B154" s="5">
        <v>44886.598159722198</v>
      </c>
      <c r="C154" s="5">
        <v>44886.605532407397</v>
      </c>
      <c r="D154" s="2" t="s">
        <v>27</v>
      </c>
      <c r="E154" s="2"/>
      <c r="F154" s="1" t="s">
        <v>32</v>
      </c>
      <c r="G154" s="2" t="s">
        <v>39</v>
      </c>
      <c r="H154" s="2" t="s">
        <v>34</v>
      </c>
      <c r="I154" s="2" t="s">
        <v>35</v>
      </c>
      <c r="J154" s="2" t="s">
        <v>34</v>
      </c>
      <c r="K154" s="2" t="s">
        <v>34</v>
      </c>
      <c r="L154" s="2" t="s">
        <v>34</v>
      </c>
      <c r="M154" s="2" t="s">
        <v>34</v>
      </c>
      <c r="N154" s="2" t="s">
        <v>34</v>
      </c>
      <c r="O154" s="3" t="s">
        <v>108</v>
      </c>
      <c r="P154" s="3" t="s">
        <v>72</v>
      </c>
      <c r="Q15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170: 
Na minha atual visão, não tenho sugestões para melhorar o serviço já que considero Excelente.
* Nota Geral: 5 - Excelente | Perfil: Servidora concursada ou servidor concursado | Lotação: Segundo Grau *
 </v>
      </c>
    </row>
    <row r="155" spans="1:17" ht="112" hidden="1" x14ac:dyDescent="0.2">
      <c r="A155" s="2">
        <v>171</v>
      </c>
      <c r="B155" s="5">
        <v>44886.632581018501</v>
      </c>
      <c r="C155" s="5">
        <v>44886.6346990741</v>
      </c>
      <c r="D155" s="2" t="s">
        <v>27</v>
      </c>
      <c r="E155" s="2"/>
      <c r="F155" s="1" t="s">
        <v>32</v>
      </c>
      <c r="G155" s="2" t="s">
        <v>29</v>
      </c>
      <c r="H155" s="2" t="s">
        <v>59</v>
      </c>
      <c r="I155" s="2" t="s">
        <v>31</v>
      </c>
      <c r="J155" s="2" t="s">
        <v>30</v>
      </c>
      <c r="K155" s="2" t="s">
        <v>35</v>
      </c>
      <c r="L155" s="2" t="s">
        <v>30</v>
      </c>
      <c r="M155" s="2" t="s">
        <v>31</v>
      </c>
      <c r="N155" s="2" t="s">
        <v>31</v>
      </c>
      <c r="O155" s="3" t="s">
        <v>109</v>
      </c>
      <c r="P155" s="3" t="s">
        <v>38</v>
      </c>
      <c r="Q15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171: 
É extremamente difícil entender o sistema SIGA, o atendimento muitas vezes é péssimo. Simplesmente concluem o atendimento com uma resposta insatisfatória, sem chance de réplica. Antigamente era muito mais fácil. Esse SIGA veio para dificultar a vida do funcionário.
* Nota Geral: 2 - Ruim | Perfil: Servidora concursada ou servidor concursado | Lotação: Primeiro Grau *
 </v>
      </c>
    </row>
    <row r="156" spans="1:17" ht="32" hidden="1" x14ac:dyDescent="0.2">
      <c r="A156" s="2">
        <v>172</v>
      </c>
      <c r="B156" s="5">
        <v>44883.7891550926</v>
      </c>
      <c r="C156" s="5">
        <v>44886.650081018503</v>
      </c>
      <c r="D156" s="2" t="s">
        <v>27</v>
      </c>
      <c r="E156" s="2"/>
      <c r="F156" s="1" t="s">
        <v>32</v>
      </c>
      <c r="G156" s="2" t="s">
        <v>33</v>
      </c>
      <c r="H156" s="2" t="s">
        <v>34</v>
      </c>
      <c r="I156" s="2" t="s">
        <v>35</v>
      </c>
      <c r="J156" s="2" t="s">
        <v>34</v>
      </c>
      <c r="K156" s="2" t="s">
        <v>34</v>
      </c>
      <c r="L156" s="2" t="s">
        <v>34</v>
      </c>
      <c r="M156" s="2" t="s">
        <v>34</v>
      </c>
      <c r="N156" s="2" t="s">
        <v>34</v>
      </c>
      <c r="O156" s="3"/>
      <c r="P156" s="3"/>
      <c r="Q156" s="20" t="str">
        <f>IF(ISBLANK(Table1[[#This Row],[Comentarios]]),"",CONCATENATE("Comentário  ",Table1[[#This Row],[ID]], ": ",CHAR(10), Table1[[#This Row],[Comentarios]],CHAR(10), "* Nota Geral: ",Table1[[#This Row],[Pergunta 9]]," | Perfil: ",Table1[[#This Row],[Vinculo Funcional]], " | Lotação: ",Table1[[#This Row],[Lotacao Funcional]]," *",CHAR(10)," "))</f>
        <v/>
      </c>
    </row>
    <row r="157" spans="1:17" ht="32" hidden="1" x14ac:dyDescent="0.2">
      <c r="A157" s="2">
        <v>173</v>
      </c>
      <c r="B157" s="5">
        <v>44886.6543634259</v>
      </c>
      <c r="C157" s="5">
        <v>44886.655949074098</v>
      </c>
      <c r="D157" s="2" t="s">
        <v>27</v>
      </c>
      <c r="E157" s="2"/>
      <c r="F157" s="1" t="s">
        <v>32</v>
      </c>
      <c r="G157" s="2" t="s">
        <v>33</v>
      </c>
      <c r="H157" s="2" t="s">
        <v>35</v>
      </c>
      <c r="I157" s="2" t="s">
        <v>30</v>
      </c>
      <c r="J157" s="2" t="s">
        <v>34</v>
      </c>
      <c r="K157" s="2" t="s">
        <v>34</v>
      </c>
      <c r="L157" s="2" t="s">
        <v>34</v>
      </c>
      <c r="M157" s="2" t="s">
        <v>34</v>
      </c>
      <c r="N157" s="2" t="s">
        <v>35</v>
      </c>
      <c r="O157" s="3"/>
      <c r="P157" s="3"/>
      <c r="Q157" s="20" t="str">
        <f>IF(ISBLANK(Table1[[#This Row],[Comentarios]]),"",CONCATENATE("Comentário  ",Table1[[#This Row],[ID]], ": ",CHAR(10), Table1[[#This Row],[Comentarios]],CHAR(10), "* Nota Geral: ",Table1[[#This Row],[Pergunta 9]]," | Perfil: ",Table1[[#This Row],[Vinculo Funcional]], " | Lotação: ",Table1[[#This Row],[Lotacao Funcional]]," *",CHAR(10)," "))</f>
        <v/>
      </c>
    </row>
    <row r="158" spans="1:17" ht="48" hidden="1" x14ac:dyDescent="0.2">
      <c r="A158" s="2">
        <v>174</v>
      </c>
      <c r="B158" s="5">
        <v>44886.677384259303</v>
      </c>
      <c r="C158" s="5">
        <v>44886.678287037001</v>
      </c>
      <c r="D158" s="2" t="s">
        <v>27</v>
      </c>
      <c r="E158" s="2"/>
      <c r="F158" s="1" t="s">
        <v>61</v>
      </c>
      <c r="G158" s="2" t="s">
        <v>39</v>
      </c>
      <c r="H158" s="2" t="s">
        <v>35</v>
      </c>
      <c r="I158" s="2" t="s">
        <v>35</v>
      </c>
      <c r="J158" s="2" t="s">
        <v>35</v>
      </c>
      <c r="K158" s="2" t="s">
        <v>34</v>
      </c>
      <c r="L158" s="2" t="s">
        <v>30</v>
      </c>
      <c r="M158" s="2" t="s">
        <v>35</v>
      </c>
      <c r="N158" s="2" t="s">
        <v>35</v>
      </c>
      <c r="O158" s="3"/>
      <c r="P158" s="3"/>
      <c r="Q158" s="20" t="str">
        <f>IF(ISBLANK(Table1[[#This Row],[Comentarios]]),"",CONCATENATE("Comentário  ",Table1[[#This Row],[ID]], ": ",CHAR(10), Table1[[#This Row],[Comentarios]],CHAR(10), "* Nota Geral: ",Table1[[#This Row],[Pergunta 9]]," | Perfil: ",Table1[[#This Row],[Vinculo Funcional]], " | Lotação: ",Table1[[#This Row],[Lotacao Funcional]]," *",CHAR(10)," "))</f>
        <v/>
      </c>
    </row>
    <row r="159" spans="1:17" ht="48" hidden="1" x14ac:dyDescent="0.2">
      <c r="A159" s="2">
        <v>175</v>
      </c>
      <c r="B159" s="5">
        <v>44886.678043981497</v>
      </c>
      <c r="C159" s="5">
        <v>44886.678761574098</v>
      </c>
      <c r="D159" s="2" t="s">
        <v>27</v>
      </c>
      <c r="E159" s="2"/>
      <c r="F159" s="1" t="s">
        <v>61</v>
      </c>
      <c r="G159" s="2" t="s">
        <v>29</v>
      </c>
      <c r="H159" s="2" t="s">
        <v>35</v>
      </c>
      <c r="I159" s="2" t="s">
        <v>35</v>
      </c>
      <c r="J159" s="2" t="s">
        <v>34</v>
      </c>
      <c r="K159" s="2" t="s">
        <v>34</v>
      </c>
      <c r="L159" s="2" t="s">
        <v>30</v>
      </c>
      <c r="M159" s="2" t="s">
        <v>34</v>
      </c>
      <c r="N159" s="2" t="s">
        <v>35</v>
      </c>
      <c r="O159" s="3"/>
      <c r="P159" s="3"/>
      <c r="Q159" s="20" t="str">
        <f>IF(ISBLANK(Table1[[#This Row],[Comentarios]]),"",CONCATENATE("Comentário  ",Table1[[#This Row],[ID]], ": ",CHAR(10), Table1[[#This Row],[Comentarios]],CHAR(10), "* Nota Geral: ",Table1[[#This Row],[Pergunta 9]]," | Perfil: ",Table1[[#This Row],[Vinculo Funcional]], " | Lotação: ",Table1[[#This Row],[Lotacao Funcional]]," *",CHAR(10)," "))</f>
        <v/>
      </c>
    </row>
    <row r="160" spans="1:17" ht="32" hidden="1" x14ac:dyDescent="0.2">
      <c r="A160" s="2">
        <v>176</v>
      </c>
      <c r="B160" s="5">
        <v>44886.678553240701</v>
      </c>
      <c r="C160" s="5">
        <v>44886.679097222201</v>
      </c>
      <c r="D160" s="2" t="s">
        <v>27</v>
      </c>
      <c r="E160" s="2"/>
      <c r="F160" s="1" t="s">
        <v>32</v>
      </c>
      <c r="G160" s="2" t="s">
        <v>29</v>
      </c>
      <c r="H160" s="2" t="s">
        <v>35</v>
      </c>
      <c r="I160" s="2" t="s">
        <v>35</v>
      </c>
      <c r="J160" s="2" t="s">
        <v>35</v>
      </c>
      <c r="K160" s="2" t="s">
        <v>35</v>
      </c>
      <c r="L160" s="2" t="s">
        <v>35</v>
      </c>
      <c r="M160" s="2" t="s">
        <v>35</v>
      </c>
      <c r="N160" s="2" t="s">
        <v>35</v>
      </c>
      <c r="O160" s="3"/>
      <c r="P160" s="3"/>
      <c r="Q160" s="20" t="str">
        <f>IF(ISBLANK(Table1[[#This Row],[Comentarios]]),"",CONCATENATE("Comentário  ",Table1[[#This Row],[ID]], ": ",CHAR(10), Table1[[#This Row],[Comentarios]],CHAR(10), "* Nota Geral: ",Table1[[#This Row],[Pergunta 9]]," | Perfil: ",Table1[[#This Row],[Vinculo Funcional]], " | Lotação: ",Table1[[#This Row],[Lotacao Funcional]]," *",CHAR(10)," "))</f>
        <v/>
      </c>
    </row>
    <row r="161" spans="1:17" ht="32" hidden="1" x14ac:dyDescent="0.2">
      <c r="A161" s="2">
        <v>177</v>
      </c>
      <c r="B161" s="5">
        <v>44886.678738425901</v>
      </c>
      <c r="C161" s="5">
        <v>44886.679409722201</v>
      </c>
      <c r="D161" s="2" t="s">
        <v>27</v>
      </c>
      <c r="E161" s="2"/>
      <c r="F161" s="1" t="s">
        <v>32</v>
      </c>
      <c r="G161" s="2" t="s">
        <v>39</v>
      </c>
      <c r="H161" s="2" t="s">
        <v>34</v>
      </c>
      <c r="I161" s="2" t="s">
        <v>35</v>
      </c>
      <c r="J161" s="2" t="s">
        <v>34</v>
      </c>
      <c r="K161" s="2" t="s">
        <v>34</v>
      </c>
      <c r="L161" s="2" t="s">
        <v>34</v>
      </c>
      <c r="M161" s="2" t="s">
        <v>34</v>
      </c>
      <c r="N161" s="2" t="s">
        <v>34</v>
      </c>
      <c r="O161" s="3"/>
      <c r="P161" s="3"/>
      <c r="Q161" s="20" t="str">
        <f>IF(ISBLANK(Table1[[#This Row],[Comentarios]]),"",CONCATENATE("Comentário  ",Table1[[#This Row],[ID]], ": ",CHAR(10), Table1[[#This Row],[Comentarios]],CHAR(10), "* Nota Geral: ",Table1[[#This Row],[Pergunta 9]]," | Perfil: ",Table1[[#This Row],[Vinculo Funcional]], " | Lotação: ",Table1[[#This Row],[Lotacao Funcional]]," *",CHAR(10)," "))</f>
        <v/>
      </c>
    </row>
    <row r="162" spans="1:17" ht="32" hidden="1" x14ac:dyDescent="0.2">
      <c r="A162" s="2">
        <v>178</v>
      </c>
      <c r="B162" s="5">
        <v>44886.678541666697</v>
      </c>
      <c r="C162" s="5">
        <v>44886.6794212963</v>
      </c>
      <c r="D162" s="2" t="s">
        <v>27</v>
      </c>
      <c r="E162" s="2"/>
      <c r="F162" s="1" t="s">
        <v>32</v>
      </c>
      <c r="G162" s="2" t="s">
        <v>29</v>
      </c>
      <c r="H162" s="2" t="s">
        <v>35</v>
      </c>
      <c r="I162" s="2" t="s">
        <v>30</v>
      </c>
      <c r="J162" s="2" t="s">
        <v>35</v>
      </c>
      <c r="K162" s="2" t="s">
        <v>35</v>
      </c>
      <c r="L162" s="2" t="s">
        <v>35</v>
      </c>
      <c r="M162" s="2" t="s">
        <v>35</v>
      </c>
      <c r="N162" s="2" t="s">
        <v>35</v>
      </c>
      <c r="O162" s="3"/>
      <c r="P162" s="3"/>
      <c r="Q162" s="20" t="str">
        <f>IF(ISBLANK(Table1[[#This Row],[Comentarios]]),"",CONCATENATE("Comentário  ",Table1[[#This Row],[ID]], ": ",CHAR(10), Table1[[#This Row],[Comentarios]],CHAR(10), "* Nota Geral: ",Table1[[#This Row],[Pergunta 9]]," | Perfil: ",Table1[[#This Row],[Vinculo Funcional]], " | Lotação: ",Table1[[#This Row],[Lotacao Funcional]]," *",CHAR(10)," "))</f>
        <v/>
      </c>
    </row>
    <row r="163" spans="1:17" ht="32" hidden="1" x14ac:dyDescent="0.2">
      <c r="A163" s="2">
        <v>179</v>
      </c>
      <c r="B163" s="5">
        <v>44886.678634259297</v>
      </c>
      <c r="C163" s="5">
        <v>44886.679513888899</v>
      </c>
      <c r="D163" s="2" t="s">
        <v>27</v>
      </c>
      <c r="E163" s="2"/>
      <c r="F163" s="1" t="s">
        <v>32</v>
      </c>
      <c r="G163" s="2" t="s">
        <v>29</v>
      </c>
      <c r="H163" s="2" t="s">
        <v>34</v>
      </c>
      <c r="I163" s="2" t="s">
        <v>35</v>
      </c>
      <c r="J163" s="2" t="s">
        <v>35</v>
      </c>
      <c r="K163" s="2" t="s">
        <v>35</v>
      </c>
      <c r="L163" s="2" t="s">
        <v>35</v>
      </c>
      <c r="M163" s="2" t="s">
        <v>34</v>
      </c>
      <c r="N163" s="2" t="s">
        <v>35</v>
      </c>
      <c r="O163" s="3"/>
      <c r="P163" s="3"/>
      <c r="Q163" s="20" t="str">
        <f>IF(ISBLANK(Table1[[#This Row],[Comentarios]]),"",CONCATENATE("Comentário  ",Table1[[#This Row],[ID]], ": ",CHAR(10), Table1[[#This Row],[Comentarios]],CHAR(10), "* Nota Geral: ",Table1[[#This Row],[Pergunta 9]]," | Perfil: ",Table1[[#This Row],[Vinculo Funcional]], " | Lotação: ",Table1[[#This Row],[Lotacao Funcional]]," *",CHAR(10)," "))</f>
        <v/>
      </c>
    </row>
    <row r="164" spans="1:17" ht="48" hidden="1" x14ac:dyDescent="0.2">
      <c r="A164" s="2">
        <v>180</v>
      </c>
      <c r="B164" s="5">
        <v>44886.679201388899</v>
      </c>
      <c r="C164" s="5">
        <v>44886.680289351803</v>
      </c>
      <c r="D164" s="2" t="s">
        <v>27</v>
      </c>
      <c r="E164" s="2"/>
      <c r="F164" s="1" t="s">
        <v>61</v>
      </c>
      <c r="G164" s="2" t="s">
        <v>39</v>
      </c>
      <c r="H164" s="2" t="s">
        <v>34</v>
      </c>
      <c r="I164" s="2" t="s">
        <v>34</v>
      </c>
      <c r="J164" s="2" t="s">
        <v>34</v>
      </c>
      <c r="K164" s="2" t="s">
        <v>35</v>
      </c>
      <c r="L164" s="2" t="s">
        <v>34</v>
      </c>
      <c r="M164" s="2" t="s">
        <v>34</v>
      </c>
      <c r="N164" s="2" t="s">
        <v>34</v>
      </c>
      <c r="O164" s="3"/>
      <c r="P164" s="3"/>
      <c r="Q164" s="20" t="str">
        <f>IF(ISBLANK(Table1[[#This Row],[Comentarios]]),"",CONCATENATE("Comentário  ",Table1[[#This Row],[ID]], ": ",CHAR(10), Table1[[#This Row],[Comentarios]],CHAR(10), "* Nota Geral: ",Table1[[#This Row],[Pergunta 9]]," | Perfil: ",Table1[[#This Row],[Vinculo Funcional]], " | Lotação: ",Table1[[#This Row],[Lotacao Funcional]]," *",CHAR(10)," "))</f>
        <v/>
      </c>
    </row>
    <row r="165" spans="1:17" ht="160" hidden="1" x14ac:dyDescent="0.2">
      <c r="A165" s="2">
        <v>181</v>
      </c>
      <c r="B165" s="5">
        <v>44886.6792361111</v>
      </c>
      <c r="C165" s="5">
        <v>44886.6804513889</v>
      </c>
      <c r="D165" s="2" t="s">
        <v>27</v>
      </c>
      <c r="E165" s="2"/>
      <c r="F165" s="1" t="s">
        <v>61</v>
      </c>
      <c r="G165" s="2" t="s">
        <v>39</v>
      </c>
      <c r="H165" s="2" t="s">
        <v>35</v>
      </c>
      <c r="I165" s="2" t="s">
        <v>35</v>
      </c>
      <c r="J165" s="2" t="s">
        <v>35</v>
      </c>
      <c r="K165" s="2" t="s">
        <v>30</v>
      </c>
      <c r="L165" s="2" t="s">
        <v>30</v>
      </c>
      <c r="M165" s="2" t="s">
        <v>34</v>
      </c>
      <c r="N165" s="2" t="s">
        <v>35</v>
      </c>
      <c r="O165" s="3" t="s">
        <v>110</v>
      </c>
      <c r="P165" s="3" t="s">
        <v>38</v>
      </c>
      <c r="Q16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181: 
Sobre o Sistema SIGA, tenho alguns apontamentos. Os atendimentos são, em geral, muito rápidos e devem ser elogiados. De outro lado, acredito que as opções de atendimento ainda necessitam de ajustes. E nesse último ano, alguns dos chamados que precisei abrir foram confusos e não estavam bem direcionados nas opções que estavam disponíveis no canal. Muitos, inclusive, acredito que foram cadastrados de forma equivocada por mim, então acredito que um refinamento na plataforma pode melhorar ainda mais a triagem e atendimento aos usuários.   
* Nota Geral: 4 - Bom | Perfil: Servidora ou servidor ocupante de cargo em comissão | Lotação: Segundo Grau *
 </v>
      </c>
    </row>
    <row r="166" spans="1:17" ht="16" hidden="1" x14ac:dyDescent="0.2">
      <c r="A166" s="2">
        <v>182</v>
      </c>
      <c r="B166" s="5">
        <v>44886.679456018501</v>
      </c>
      <c r="C166" s="5">
        <v>44886.680474537003</v>
      </c>
      <c r="D166" s="2" t="s">
        <v>27</v>
      </c>
      <c r="E166" s="2"/>
      <c r="F166" s="1" t="s">
        <v>28</v>
      </c>
      <c r="G166" s="2" t="s">
        <v>29</v>
      </c>
      <c r="H166" s="2" t="s">
        <v>34</v>
      </c>
      <c r="I166" s="2" t="s">
        <v>35</v>
      </c>
      <c r="J166" s="2" t="s">
        <v>34</v>
      </c>
      <c r="K166" s="2" t="s">
        <v>35</v>
      </c>
      <c r="L166" s="2" t="s">
        <v>35</v>
      </c>
      <c r="M166" s="2" t="s">
        <v>34</v>
      </c>
      <c r="N166" s="2" t="s">
        <v>34</v>
      </c>
      <c r="O166" s="3"/>
      <c r="P166" s="3"/>
      <c r="Q166" s="20" t="str">
        <f>IF(ISBLANK(Table1[[#This Row],[Comentarios]]),"",CONCATENATE("Comentário  ",Table1[[#This Row],[ID]], ": ",CHAR(10), Table1[[#This Row],[Comentarios]],CHAR(10), "* Nota Geral: ",Table1[[#This Row],[Pergunta 9]]," | Perfil: ",Table1[[#This Row],[Vinculo Funcional]], " | Lotação: ",Table1[[#This Row],[Lotacao Funcional]]," *",CHAR(10)," "))</f>
        <v/>
      </c>
    </row>
    <row r="167" spans="1:17" ht="32" hidden="1" x14ac:dyDescent="0.2">
      <c r="A167" s="2">
        <v>183</v>
      </c>
      <c r="B167" s="5">
        <v>44886.680150462998</v>
      </c>
      <c r="C167" s="5">
        <v>44886.6805439815</v>
      </c>
      <c r="D167" s="2" t="s">
        <v>27</v>
      </c>
      <c r="E167" s="2"/>
      <c r="F167" s="1" t="s">
        <v>32</v>
      </c>
      <c r="G167" s="2" t="s">
        <v>29</v>
      </c>
      <c r="H167" s="2" t="s">
        <v>35</v>
      </c>
      <c r="I167" s="2" t="s">
        <v>35</v>
      </c>
      <c r="J167" s="2" t="s">
        <v>35</v>
      </c>
      <c r="K167" s="2" t="s">
        <v>35</v>
      </c>
      <c r="L167" s="2" t="s">
        <v>35</v>
      </c>
      <c r="M167" s="2" t="s">
        <v>35</v>
      </c>
      <c r="N167" s="2" t="s">
        <v>35</v>
      </c>
      <c r="O167" s="3"/>
      <c r="P167" s="3"/>
      <c r="Q167" s="20" t="str">
        <f>IF(ISBLANK(Table1[[#This Row],[Comentarios]]),"",CONCATENATE("Comentário  ",Table1[[#This Row],[ID]], ": ",CHAR(10), Table1[[#This Row],[Comentarios]],CHAR(10), "* Nota Geral: ",Table1[[#This Row],[Pergunta 9]]," | Perfil: ",Table1[[#This Row],[Vinculo Funcional]], " | Lotação: ",Table1[[#This Row],[Lotacao Funcional]]," *",CHAR(10)," "))</f>
        <v/>
      </c>
    </row>
    <row r="168" spans="1:17" ht="32" hidden="1" x14ac:dyDescent="0.2">
      <c r="A168" s="2">
        <v>184</v>
      </c>
      <c r="B168" s="5">
        <v>44886.680034722202</v>
      </c>
      <c r="C168" s="5">
        <v>44886.680555555598</v>
      </c>
      <c r="D168" s="2" t="s">
        <v>27</v>
      </c>
      <c r="E168" s="2"/>
      <c r="F168" s="1" t="s">
        <v>32</v>
      </c>
      <c r="G168" s="2" t="s">
        <v>33</v>
      </c>
      <c r="H168" s="2" t="s">
        <v>34</v>
      </c>
      <c r="I168" s="2" t="s">
        <v>34</v>
      </c>
      <c r="J168" s="2" t="s">
        <v>34</v>
      </c>
      <c r="K168" s="2" t="s">
        <v>34</v>
      </c>
      <c r="L168" s="2" t="s">
        <v>34</v>
      </c>
      <c r="M168" s="2" t="s">
        <v>34</v>
      </c>
      <c r="N168" s="2" t="s">
        <v>34</v>
      </c>
      <c r="O168" s="3"/>
      <c r="P168" s="3"/>
      <c r="Q168" s="20" t="str">
        <f>IF(ISBLANK(Table1[[#This Row],[Comentarios]]),"",CONCATENATE("Comentário  ",Table1[[#This Row],[ID]], ": ",CHAR(10), Table1[[#This Row],[Comentarios]],CHAR(10), "* Nota Geral: ",Table1[[#This Row],[Pergunta 9]]," | Perfil: ",Table1[[#This Row],[Vinculo Funcional]], " | Lotação: ",Table1[[#This Row],[Lotacao Funcional]]," *",CHAR(10)," "))</f>
        <v/>
      </c>
    </row>
    <row r="169" spans="1:17" ht="16" hidden="1" x14ac:dyDescent="0.2">
      <c r="A169" s="2">
        <v>185</v>
      </c>
      <c r="B169" s="5">
        <v>44886.679675925901</v>
      </c>
      <c r="C169" s="5">
        <v>44886.6807638889</v>
      </c>
      <c r="D169" s="2" t="s">
        <v>27</v>
      </c>
      <c r="E169" s="2"/>
      <c r="F169" s="1" t="s">
        <v>28</v>
      </c>
      <c r="G169" s="2" t="s">
        <v>29</v>
      </c>
      <c r="H169" s="2" t="s">
        <v>35</v>
      </c>
      <c r="I169" s="2" t="s">
        <v>36</v>
      </c>
      <c r="J169" s="2" t="s">
        <v>35</v>
      </c>
      <c r="K169" s="2" t="s">
        <v>35</v>
      </c>
      <c r="L169" s="2" t="s">
        <v>35</v>
      </c>
      <c r="M169" s="2" t="s">
        <v>36</v>
      </c>
      <c r="N169" s="2" t="s">
        <v>35</v>
      </c>
      <c r="O169" s="3"/>
      <c r="P169" s="3"/>
      <c r="Q169" s="20" t="str">
        <f>IF(ISBLANK(Table1[[#This Row],[Comentarios]]),"",CONCATENATE("Comentário  ",Table1[[#This Row],[ID]], ": ",CHAR(10), Table1[[#This Row],[Comentarios]],CHAR(10), "* Nota Geral: ",Table1[[#This Row],[Pergunta 9]]," | Perfil: ",Table1[[#This Row],[Vinculo Funcional]], " | Lotação: ",Table1[[#This Row],[Lotacao Funcional]]," *",CHAR(10)," "))</f>
        <v/>
      </c>
    </row>
    <row r="170" spans="1:17" ht="96" hidden="1" x14ac:dyDescent="0.2">
      <c r="A170" s="2">
        <v>186</v>
      </c>
      <c r="B170" s="5">
        <v>44886.6785185185</v>
      </c>
      <c r="C170" s="5">
        <v>44886.680868055599</v>
      </c>
      <c r="D170" s="2" t="s">
        <v>27</v>
      </c>
      <c r="E170" s="2"/>
      <c r="F170" s="1" t="s">
        <v>32</v>
      </c>
      <c r="G170" s="2" t="s">
        <v>29</v>
      </c>
      <c r="H170" s="2" t="s">
        <v>35</v>
      </c>
      <c r="I170" s="2" t="s">
        <v>35</v>
      </c>
      <c r="J170" s="2" t="s">
        <v>35</v>
      </c>
      <c r="K170" s="2" t="s">
        <v>35</v>
      </c>
      <c r="L170" s="2" t="s">
        <v>35</v>
      </c>
      <c r="M170" s="2" t="s">
        <v>35</v>
      </c>
      <c r="N170" s="2" t="s">
        <v>35</v>
      </c>
      <c r="O170" s="3" t="s">
        <v>111</v>
      </c>
      <c r="P170" s="3" t="s">
        <v>43</v>
      </c>
      <c r="Q17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186: 
Disponibilização de cursos ou treinamentos para utilização correta e adequada dos sistemas desenvolvidos.
* Nota Geral: 4 - Bom | Perfil: Servidora concursada ou servidor concursado | Lotação: Primeiro Grau *
 </v>
      </c>
    </row>
    <row r="171" spans="1:17" ht="32" hidden="1" x14ac:dyDescent="0.2">
      <c r="A171" s="2">
        <v>187</v>
      </c>
      <c r="B171" s="5">
        <v>44886.680219907401</v>
      </c>
      <c r="C171" s="5">
        <v>44886.680891203701</v>
      </c>
      <c r="D171" s="2" t="s">
        <v>27</v>
      </c>
      <c r="E171" s="2"/>
      <c r="F171" s="1" t="s">
        <v>32</v>
      </c>
      <c r="G171" s="2" t="s">
        <v>29</v>
      </c>
      <c r="H171" s="2" t="s">
        <v>30</v>
      </c>
      <c r="I171" s="2" t="s">
        <v>30</v>
      </c>
      <c r="J171" s="2" t="s">
        <v>35</v>
      </c>
      <c r="K171" s="2" t="s">
        <v>35</v>
      </c>
      <c r="L171" s="2" t="s">
        <v>35</v>
      </c>
      <c r="M171" s="2" t="s">
        <v>35</v>
      </c>
      <c r="N171" s="2" t="s">
        <v>30</v>
      </c>
      <c r="O171" s="3"/>
      <c r="P171" s="3"/>
      <c r="Q171" s="20" t="str">
        <f>IF(ISBLANK(Table1[[#This Row],[Comentarios]]),"",CONCATENATE("Comentário  ",Table1[[#This Row],[ID]], ": ",CHAR(10), Table1[[#This Row],[Comentarios]],CHAR(10), "* Nota Geral: ",Table1[[#This Row],[Pergunta 9]]," | Perfil: ",Table1[[#This Row],[Vinculo Funcional]], " | Lotação: ",Table1[[#This Row],[Lotacao Funcional]]," *",CHAR(10)," "))</f>
        <v/>
      </c>
    </row>
    <row r="172" spans="1:17" ht="80" hidden="1" x14ac:dyDescent="0.2">
      <c r="A172" s="2">
        <v>188</v>
      </c>
      <c r="B172" s="5">
        <v>44886.679456018501</v>
      </c>
      <c r="C172" s="5">
        <v>44886.681006944404</v>
      </c>
      <c r="D172" s="2" t="s">
        <v>27</v>
      </c>
      <c r="E172" s="2"/>
      <c r="F172" s="1" t="s">
        <v>61</v>
      </c>
      <c r="G172" s="2" t="s">
        <v>29</v>
      </c>
      <c r="H172" s="2" t="s">
        <v>34</v>
      </c>
      <c r="I172" s="2" t="s">
        <v>34</v>
      </c>
      <c r="J172" s="2" t="s">
        <v>34</v>
      </c>
      <c r="K172" s="2" t="s">
        <v>34</v>
      </c>
      <c r="L172" s="2" t="s">
        <v>35</v>
      </c>
      <c r="M172" s="2" t="s">
        <v>34</v>
      </c>
      <c r="N172" s="2" t="s">
        <v>34</v>
      </c>
      <c r="O172" s="3" t="s">
        <v>112</v>
      </c>
      <c r="P172" s="3" t="s">
        <v>48</v>
      </c>
      <c r="Q17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188: 
Melhorias nos erros e lentidão que diversas vezes são apresentados no sistema Projudi.
* Nota Geral: 5 - Excelente | Perfil: Servidora ou servidor ocupante de cargo em comissão | Lotação: Primeiro Grau *
 </v>
      </c>
    </row>
    <row r="173" spans="1:17" ht="48" hidden="1" x14ac:dyDescent="0.2">
      <c r="A173" s="2">
        <v>189</v>
      </c>
      <c r="B173" s="5">
        <v>44886.680972222202</v>
      </c>
      <c r="C173" s="5">
        <v>44886.681527777801</v>
      </c>
      <c r="D173" s="2" t="s">
        <v>27</v>
      </c>
      <c r="E173" s="2"/>
      <c r="F173" s="1" t="s">
        <v>61</v>
      </c>
      <c r="G173" s="2" t="s">
        <v>39</v>
      </c>
      <c r="H173" s="2" t="s">
        <v>34</v>
      </c>
      <c r="I173" s="2" t="s">
        <v>34</v>
      </c>
      <c r="J173" s="2" t="s">
        <v>34</v>
      </c>
      <c r="K173" s="2" t="s">
        <v>34</v>
      </c>
      <c r="L173" s="2" t="s">
        <v>34</v>
      </c>
      <c r="M173" s="2" t="s">
        <v>34</v>
      </c>
      <c r="N173" s="2" t="s">
        <v>34</v>
      </c>
      <c r="O173" s="3"/>
      <c r="P173" s="3"/>
      <c r="Q173" s="20" t="str">
        <f>IF(ISBLANK(Table1[[#This Row],[Comentarios]]),"",CONCATENATE("Comentário  ",Table1[[#This Row],[ID]], ": ",CHAR(10), Table1[[#This Row],[Comentarios]],CHAR(10), "* Nota Geral: ",Table1[[#This Row],[Pergunta 9]]," | Perfil: ",Table1[[#This Row],[Vinculo Funcional]], " | Lotação: ",Table1[[#This Row],[Lotacao Funcional]]," *",CHAR(10)," "))</f>
        <v/>
      </c>
    </row>
    <row r="174" spans="1:17" ht="48" hidden="1" x14ac:dyDescent="0.2">
      <c r="A174" s="2">
        <v>190</v>
      </c>
      <c r="B174" s="5">
        <v>44886.681527777801</v>
      </c>
      <c r="C174" s="5">
        <v>44886.681886574101</v>
      </c>
      <c r="D174" s="2" t="s">
        <v>27</v>
      </c>
      <c r="E174" s="2"/>
      <c r="F174" s="1" t="s">
        <v>61</v>
      </c>
      <c r="G174" s="2" t="s">
        <v>29</v>
      </c>
      <c r="H174" s="2" t="s">
        <v>34</v>
      </c>
      <c r="I174" s="2" t="s">
        <v>30</v>
      </c>
      <c r="J174" s="2" t="s">
        <v>35</v>
      </c>
      <c r="K174" s="2" t="s">
        <v>35</v>
      </c>
      <c r="L174" s="2" t="s">
        <v>35</v>
      </c>
      <c r="M174" s="2" t="s">
        <v>36</v>
      </c>
      <c r="N174" s="2" t="s">
        <v>35</v>
      </c>
      <c r="O174" s="3"/>
      <c r="P174" s="3"/>
      <c r="Q174" s="20" t="str">
        <f>IF(ISBLANK(Table1[[#This Row],[Comentarios]]),"",CONCATENATE("Comentário  ",Table1[[#This Row],[ID]], ": ",CHAR(10), Table1[[#This Row],[Comentarios]],CHAR(10), "* Nota Geral: ",Table1[[#This Row],[Pergunta 9]]," | Perfil: ",Table1[[#This Row],[Vinculo Funcional]], " | Lotação: ",Table1[[#This Row],[Lotacao Funcional]]," *",CHAR(10)," "))</f>
        <v/>
      </c>
    </row>
    <row r="175" spans="1:17" ht="32" hidden="1" x14ac:dyDescent="0.2">
      <c r="A175" s="2">
        <v>191</v>
      </c>
      <c r="B175" s="5">
        <v>44886.681909722203</v>
      </c>
      <c r="C175" s="5">
        <v>44886.682395833297</v>
      </c>
      <c r="D175" s="2" t="s">
        <v>27</v>
      </c>
      <c r="E175" s="2"/>
      <c r="F175" s="1" t="s">
        <v>32</v>
      </c>
      <c r="G175" s="2" t="s">
        <v>29</v>
      </c>
      <c r="H175" s="2" t="s">
        <v>34</v>
      </c>
      <c r="I175" s="2" t="s">
        <v>34</v>
      </c>
      <c r="J175" s="2" t="s">
        <v>34</v>
      </c>
      <c r="K175" s="2" t="s">
        <v>34</v>
      </c>
      <c r="L175" s="2" t="s">
        <v>34</v>
      </c>
      <c r="M175" s="2" t="s">
        <v>34</v>
      </c>
      <c r="N175" s="2" t="s">
        <v>34</v>
      </c>
      <c r="O175" s="3"/>
      <c r="P175" s="3"/>
      <c r="Q175" s="20" t="str">
        <f>IF(ISBLANK(Table1[[#This Row],[Comentarios]]),"",CONCATENATE("Comentário  ",Table1[[#This Row],[ID]], ": ",CHAR(10), Table1[[#This Row],[Comentarios]],CHAR(10), "* Nota Geral: ",Table1[[#This Row],[Pergunta 9]]," | Perfil: ",Table1[[#This Row],[Vinculo Funcional]], " | Lotação: ",Table1[[#This Row],[Lotacao Funcional]]," *",CHAR(10)," "))</f>
        <v/>
      </c>
    </row>
    <row r="176" spans="1:17" ht="32" hidden="1" x14ac:dyDescent="0.2">
      <c r="A176" s="2">
        <v>192</v>
      </c>
      <c r="B176" s="5">
        <v>44886.6811689815</v>
      </c>
      <c r="C176" s="5">
        <v>44886.682488425897</v>
      </c>
      <c r="D176" s="2" t="s">
        <v>27</v>
      </c>
      <c r="E176" s="2"/>
      <c r="F176" s="1" t="s">
        <v>32</v>
      </c>
      <c r="G176" s="2" t="s">
        <v>29</v>
      </c>
      <c r="H176" s="2" t="s">
        <v>34</v>
      </c>
      <c r="I176" s="2" t="s">
        <v>35</v>
      </c>
      <c r="J176" s="2" t="s">
        <v>34</v>
      </c>
      <c r="K176" s="2" t="s">
        <v>34</v>
      </c>
      <c r="L176" s="2" t="s">
        <v>35</v>
      </c>
      <c r="M176" s="2" t="s">
        <v>34</v>
      </c>
      <c r="N176" s="2" t="s">
        <v>34</v>
      </c>
      <c r="O176" s="3"/>
      <c r="P176" s="3"/>
      <c r="Q176" s="20" t="str">
        <f>IF(ISBLANK(Table1[[#This Row],[Comentarios]]),"",CONCATENATE("Comentário  ",Table1[[#This Row],[ID]], ": ",CHAR(10), Table1[[#This Row],[Comentarios]],CHAR(10), "* Nota Geral: ",Table1[[#This Row],[Pergunta 9]]," | Perfil: ",Table1[[#This Row],[Vinculo Funcional]], " | Lotação: ",Table1[[#This Row],[Lotacao Funcional]]," *",CHAR(10)," "))</f>
        <v/>
      </c>
    </row>
    <row r="177" spans="1:17" ht="32" hidden="1" x14ac:dyDescent="0.2">
      <c r="A177" s="2">
        <v>193</v>
      </c>
      <c r="B177" s="5">
        <v>44886.682349536997</v>
      </c>
      <c r="C177" s="5">
        <v>44886.682662036997</v>
      </c>
      <c r="D177" s="2" t="s">
        <v>27</v>
      </c>
      <c r="E177" s="2"/>
      <c r="F177" s="1" t="s">
        <v>32</v>
      </c>
      <c r="G177" s="2" t="s">
        <v>29</v>
      </c>
      <c r="H177" s="2" t="s">
        <v>34</v>
      </c>
      <c r="I177" s="2" t="s">
        <v>34</v>
      </c>
      <c r="J177" s="2" t="s">
        <v>34</v>
      </c>
      <c r="K177" s="2" t="s">
        <v>34</v>
      </c>
      <c r="L177" s="2" t="s">
        <v>34</v>
      </c>
      <c r="M177" s="2" t="s">
        <v>34</v>
      </c>
      <c r="N177" s="2" t="s">
        <v>34</v>
      </c>
      <c r="O177" s="3"/>
      <c r="P177" s="3"/>
      <c r="Q177" s="20" t="str">
        <f>IF(ISBLANK(Table1[[#This Row],[Comentarios]]),"",CONCATENATE("Comentário  ",Table1[[#This Row],[ID]], ": ",CHAR(10), Table1[[#This Row],[Comentarios]],CHAR(10), "* Nota Geral: ",Table1[[#This Row],[Pergunta 9]]," | Perfil: ",Table1[[#This Row],[Vinculo Funcional]], " | Lotação: ",Table1[[#This Row],[Lotacao Funcional]]," *",CHAR(10)," "))</f>
        <v/>
      </c>
    </row>
    <row r="178" spans="1:17" ht="32" hidden="1" x14ac:dyDescent="0.2">
      <c r="A178" s="2">
        <v>194</v>
      </c>
      <c r="B178" s="5">
        <v>44886.682037036997</v>
      </c>
      <c r="C178" s="5">
        <v>44886.682673611103</v>
      </c>
      <c r="D178" s="2" t="s">
        <v>27</v>
      </c>
      <c r="E178" s="2"/>
      <c r="F178" s="1" t="s">
        <v>32</v>
      </c>
      <c r="G178" s="2" t="s">
        <v>33</v>
      </c>
      <c r="H178" s="2" t="s">
        <v>35</v>
      </c>
      <c r="I178" s="2" t="s">
        <v>30</v>
      </c>
      <c r="J178" s="2" t="s">
        <v>35</v>
      </c>
      <c r="K178" s="2" t="s">
        <v>30</v>
      </c>
      <c r="L178" s="2" t="s">
        <v>30</v>
      </c>
      <c r="M178" s="2" t="s">
        <v>35</v>
      </c>
      <c r="N178" s="2" t="s">
        <v>30</v>
      </c>
      <c r="O178" s="3"/>
      <c r="P178" s="3"/>
      <c r="Q178" s="20" t="str">
        <f>IF(ISBLANK(Table1[[#This Row],[Comentarios]]),"",CONCATENATE("Comentário  ",Table1[[#This Row],[ID]], ": ",CHAR(10), Table1[[#This Row],[Comentarios]],CHAR(10), "* Nota Geral: ",Table1[[#This Row],[Pergunta 9]]," | Perfil: ",Table1[[#This Row],[Vinculo Funcional]], " | Lotação: ",Table1[[#This Row],[Lotacao Funcional]]," *",CHAR(10)," "))</f>
        <v/>
      </c>
    </row>
    <row r="179" spans="1:17" ht="32" hidden="1" x14ac:dyDescent="0.2">
      <c r="A179" s="2">
        <v>195</v>
      </c>
      <c r="B179" s="5">
        <v>44886.682708333297</v>
      </c>
      <c r="C179" s="5">
        <v>44886.683159722197</v>
      </c>
      <c r="D179" s="2" t="s">
        <v>27</v>
      </c>
      <c r="E179" s="2"/>
      <c r="F179" s="1" t="s">
        <v>32</v>
      </c>
      <c r="G179" s="2" t="s">
        <v>33</v>
      </c>
      <c r="H179" s="2" t="s">
        <v>30</v>
      </c>
      <c r="I179" s="2" t="s">
        <v>30</v>
      </c>
      <c r="J179" s="2" t="s">
        <v>30</v>
      </c>
      <c r="K179" s="2" t="s">
        <v>30</v>
      </c>
      <c r="L179" s="2" t="s">
        <v>30</v>
      </c>
      <c r="M179" s="2" t="s">
        <v>30</v>
      </c>
      <c r="N179" s="2" t="s">
        <v>30</v>
      </c>
      <c r="O179" s="3"/>
      <c r="P179" s="3"/>
      <c r="Q179" s="20" t="str">
        <f>IF(ISBLANK(Table1[[#This Row],[Comentarios]]),"",CONCATENATE("Comentário  ",Table1[[#This Row],[ID]], ": ",CHAR(10), Table1[[#This Row],[Comentarios]],CHAR(10), "* Nota Geral: ",Table1[[#This Row],[Pergunta 9]]," | Perfil: ",Table1[[#This Row],[Vinculo Funcional]], " | Lotação: ",Table1[[#This Row],[Lotacao Funcional]]," *",CHAR(10)," "))</f>
        <v/>
      </c>
    </row>
    <row r="180" spans="1:17" ht="128" hidden="1" x14ac:dyDescent="0.2">
      <c r="A180" s="2">
        <v>196</v>
      </c>
      <c r="B180" s="5">
        <v>44886.6816666667</v>
      </c>
      <c r="C180" s="5">
        <v>44886.683946759302</v>
      </c>
      <c r="D180" s="2" t="s">
        <v>27</v>
      </c>
      <c r="E180" s="2"/>
      <c r="F180" s="1" t="s">
        <v>32</v>
      </c>
      <c r="G180" s="2" t="s">
        <v>29</v>
      </c>
      <c r="H180" s="2" t="s">
        <v>30</v>
      </c>
      <c r="I180" s="2" t="s">
        <v>30</v>
      </c>
      <c r="J180" s="2" t="s">
        <v>35</v>
      </c>
      <c r="K180" s="2" t="s">
        <v>35</v>
      </c>
      <c r="L180" s="2" t="s">
        <v>30</v>
      </c>
      <c r="M180" s="2" t="s">
        <v>34</v>
      </c>
      <c r="N180" s="2" t="s">
        <v>30</v>
      </c>
      <c r="O180" s="3" t="s">
        <v>113</v>
      </c>
      <c r="P180" s="3" t="s">
        <v>38</v>
      </c>
      <c r="Q18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196: 
Muitos problemas, poderiam ser resolvidos com uma primeira conversa especialmente por chat com um técnico, Siga na maioria das vezes é muito demorado para resolver, demandas repetitivas,  isso quando encaminhado para Cuiritiba, quando a solicitação é para ser resolvida pelo DTIC local da comarca não tenho queixas
* Nota Geral: 3 - Regular | Perfil: Servidora concursada ou servidor concursado | Lotação: Primeiro Grau *
 </v>
      </c>
    </row>
    <row r="181" spans="1:17" ht="48" hidden="1" x14ac:dyDescent="0.2">
      <c r="A181" s="2">
        <v>197</v>
      </c>
      <c r="B181" s="5">
        <v>44886.684224536999</v>
      </c>
      <c r="C181" s="5">
        <v>44886.684965277796</v>
      </c>
      <c r="D181" s="2" t="s">
        <v>27</v>
      </c>
      <c r="E181" s="2"/>
      <c r="F181" s="1" t="s">
        <v>61</v>
      </c>
      <c r="G181" s="2" t="s">
        <v>29</v>
      </c>
      <c r="H181" s="2" t="s">
        <v>34</v>
      </c>
      <c r="I181" s="2" t="s">
        <v>34</v>
      </c>
      <c r="J181" s="2" t="s">
        <v>34</v>
      </c>
      <c r="K181" s="2" t="s">
        <v>35</v>
      </c>
      <c r="L181" s="2" t="s">
        <v>34</v>
      </c>
      <c r="M181" s="2" t="s">
        <v>34</v>
      </c>
      <c r="N181" s="2" t="s">
        <v>34</v>
      </c>
      <c r="O181" s="3"/>
      <c r="P181" s="3"/>
      <c r="Q181" s="20" t="str">
        <f>IF(ISBLANK(Table1[[#This Row],[Comentarios]]),"",CONCATENATE("Comentário  ",Table1[[#This Row],[ID]], ": ",CHAR(10), Table1[[#This Row],[Comentarios]],CHAR(10), "* Nota Geral: ",Table1[[#This Row],[Pergunta 9]]," | Perfil: ",Table1[[#This Row],[Vinculo Funcional]], " | Lotação: ",Table1[[#This Row],[Lotacao Funcional]]," *",CHAR(10)," "))</f>
        <v/>
      </c>
    </row>
    <row r="182" spans="1:17" ht="16" hidden="1" x14ac:dyDescent="0.2">
      <c r="A182" s="2">
        <v>198</v>
      </c>
      <c r="B182" s="5">
        <v>44886.684594907398</v>
      </c>
      <c r="C182" s="5">
        <v>44886.6851157407</v>
      </c>
      <c r="D182" s="2" t="s">
        <v>27</v>
      </c>
      <c r="E182" s="2"/>
      <c r="F182" s="1" t="s">
        <v>55</v>
      </c>
      <c r="G182" s="2" t="s">
        <v>39</v>
      </c>
      <c r="H182" s="2" t="s">
        <v>34</v>
      </c>
      <c r="I182" s="2" t="s">
        <v>34</v>
      </c>
      <c r="J182" s="2" t="s">
        <v>34</v>
      </c>
      <c r="K182" s="2" t="s">
        <v>34</v>
      </c>
      <c r="L182" s="2" t="s">
        <v>30</v>
      </c>
      <c r="M182" s="2" t="s">
        <v>35</v>
      </c>
      <c r="N182" s="2" t="s">
        <v>35</v>
      </c>
      <c r="O182" s="3"/>
      <c r="P182" s="3"/>
      <c r="Q182" s="20" t="str">
        <f>IF(ISBLANK(Table1[[#This Row],[Comentarios]]),"",CONCATENATE("Comentário  ",Table1[[#This Row],[ID]], ": ",CHAR(10), Table1[[#This Row],[Comentarios]],CHAR(10), "* Nota Geral: ",Table1[[#This Row],[Pergunta 9]]," | Perfil: ",Table1[[#This Row],[Vinculo Funcional]], " | Lotação: ",Table1[[#This Row],[Lotacao Funcional]]," *",CHAR(10)," "))</f>
        <v/>
      </c>
    </row>
    <row r="183" spans="1:17" ht="144" hidden="1" x14ac:dyDescent="0.2">
      <c r="A183" s="2">
        <v>199</v>
      </c>
      <c r="B183" s="5">
        <v>44886.680613425902</v>
      </c>
      <c r="C183" s="5">
        <v>44886.6853819444</v>
      </c>
      <c r="D183" s="2" t="s">
        <v>27</v>
      </c>
      <c r="E183" s="2"/>
      <c r="F183" s="1" t="s">
        <v>32</v>
      </c>
      <c r="G183" s="2" t="s">
        <v>29</v>
      </c>
      <c r="H183" s="2" t="s">
        <v>30</v>
      </c>
      <c r="I183" s="2" t="s">
        <v>36</v>
      </c>
      <c r="J183" s="2" t="s">
        <v>30</v>
      </c>
      <c r="K183" s="2" t="s">
        <v>31</v>
      </c>
      <c r="L183" s="2" t="s">
        <v>30</v>
      </c>
      <c r="M183" s="2" t="s">
        <v>35</v>
      </c>
      <c r="N183" s="2" t="s">
        <v>31</v>
      </c>
      <c r="O183" s="3" t="s">
        <v>114</v>
      </c>
      <c r="P183" s="3" t="s">
        <v>115</v>
      </c>
      <c r="Q18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199: 
1. Atendimento por acesso remoto para resolver os problemas.
2. Ajuda em computador particular pois muitas vezes falta energia ou internet no fórum e temos que trabalhar de casa.
3. Equipamentos no fórum são antigos e lentos. Não tem telefone sem fio para consultar o processo, temos que usar nossos celulares pessoais para trabalhar.
* Nota Geral: 2 - Ruim | Perfil: Servidora concursada ou servidor concursado | Lotação: Primeiro Grau *
 </v>
      </c>
    </row>
    <row r="184" spans="1:17" ht="32" hidden="1" x14ac:dyDescent="0.2">
      <c r="A184" s="2">
        <v>200</v>
      </c>
      <c r="B184" s="5">
        <v>44886.684722222199</v>
      </c>
      <c r="C184" s="5">
        <v>44886.685960648101</v>
      </c>
      <c r="D184" s="2" t="s">
        <v>27</v>
      </c>
      <c r="E184" s="2"/>
      <c r="F184" s="1" t="s">
        <v>32</v>
      </c>
      <c r="G184" s="2" t="s">
        <v>29</v>
      </c>
      <c r="H184" s="2" t="s">
        <v>35</v>
      </c>
      <c r="I184" s="2" t="s">
        <v>35</v>
      </c>
      <c r="J184" s="2" t="s">
        <v>35</v>
      </c>
      <c r="K184" s="2" t="s">
        <v>34</v>
      </c>
      <c r="L184" s="2" t="s">
        <v>35</v>
      </c>
      <c r="M184" s="2" t="s">
        <v>35</v>
      </c>
      <c r="N184" s="2" t="s">
        <v>35</v>
      </c>
      <c r="O184" s="3"/>
      <c r="P184" s="3"/>
      <c r="Q184" s="20" t="str">
        <f>IF(ISBLANK(Table1[[#This Row],[Comentarios]]),"",CONCATENATE("Comentário  ",Table1[[#This Row],[ID]], ": ",CHAR(10), Table1[[#This Row],[Comentarios]],CHAR(10), "* Nota Geral: ",Table1[[#This Row],[Pergunta 9]]," | Perfil: ",Table1[[#This Row],[Vinculo Funcional]], " | Lotação: ",Table1[[#This Row],[Lotacao Funcional]]," *",CHAR(10)," "))</f>
        <v/>
      </c>
    </row>
    <row r="185" spans="1:17" ht="128" hidden="1" x14ac:dyDescent="0.2">
      <c r="A185" s="2">
        <v>201</v>
      </c>
      <c r="B185" s="5">
        <v>44886.683217592603</v>
      </c>
      <c r="C185" s="5">
        <v>44886.6860185185</v>
      </c>
      <c r="D185" s="2" t="s">
        <v>27</v>
      </c>
      <c r="E185" s="2"/>
      <c r="F185" s="1" t="s">
        <v>32</v>
      </c>
      <c r="G185" s="2" t="s">
        <v>29</v>
      </c>
      <c r="H185" s="2" t="s">
        <v>35</v>
      </c>
      <c r="I185" s="2" t="s">
        <v>35</v>
      </c>
      <c r="J185" s="2" t="s">
        <v>34</v>
      </c>
      <c r="K185" s="2" t="s">
        <v>35</v>
      </c>
      <c r="L185" s="2" t="s">
        <v>34</v>
      </c>
      <c r="M185" s="2" t="s">
        <v>36</v>
      </c>
      <c r="N185" s="2" t="s">
        <v>34</v>
      </c>
      <c r="O185" s="3" t="s">
        <v>116</v>
      </c>
      <c r="P185" s="3" t="s">
        <v>38</v>
      </c>
      <c r="Q18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201: 
O SIGA ainda me parece um pouco difícil de utilizar, em duas tentativas, acabei não encontrando as opções que me parecessem adequadas ao problema enfrentado e acabei ligando para atendimento, sendo atendida de forma satisfatória, como ocorre, em geral, quando necessitamos de assistência técnica em TI no TJPR.
* Nota Geral: 5 - Excelente | Perfil: Servidora concursada ou servidor concursado | Lotação: Primeiro Grau *
 </v>
      </c>
    </row>
    <row r="186" spans="1:17" ht="32" hidden="1" x14ac:dyDescent="0.2">
      <c r="A186" s="2">
        <v>202</v>
      </c>
      <c r="B186" s="5">
        <v>44886.685682870397</v>
      </c>
      <c r="C186" s="5">
        <v>44886.686469907399</v>
      </c>
      <c r="D186" s="2" t="s">
        <v>27</v>
      </c>
      <c r="E186" s="2"/>
      <c r="F186" s="1" t="s">
        <v>32</v>
      </c>
      <c r="G186" s="2" t="s">
        <v>33</v>
      </c>
      <c r="H186" s="2" t="s">
        <v>35</v>
      </c>
      <c r="I186" s="2" t="s">
        <v>35</v>
      </c>
      <c r="J186" s="2" t="s">
        <v>35</v>
      </c>
      <c r="K186" s="2" t="s">
        <v>35</v>
      </c>
      <c r="L186" s="2" t="s">
        <v>35</v>
      </c>
      <c r="M186" s="2" t="s">
        <v>35</v>
      </c>
      <c r="N186" s="2" t="s">
        <v>35</v>
      </c>
      <c r="O186" s="3"/>
      <c r="P186" s="3"/>
      <c r="Q186" s="20" t="str">
        <f>IF(ISBLANK(Table1[[#This Row],[Comentarios]]),"",CONCATENATE("Comentário  ",Table1[[#This Row],[ID]], ": ",CHAR(10), Table1[[#This Row],[Comentarios]],CHAR(10), "* Nota Geral: ",Table1[[#This Row],[Pergunta 9]]," | Perfil: ",Table1[[#This Row],[Vinculo Funcional]], " | Lotação: ",Table1[[#This Row],[Lotacao Funcional]]," *",CHAR(10)," "))</f>
        <v/>
      </c>
    </row>
    <row r="187" spans="1:17" ht="32" hidden="1" x14ac:dyDescent="0.2">
      <c r="A187" s="2">
        <v>203</v>
      </c>
      <c r="B187" s="5">
        <v>44886.685046296298</v>
      </c>
      <c r="C187" s="5">
        <v>44886.686562499999</v>
      </c>
      <c r="D187" s="2" t="s">
        <v>27</v>
      </c>
      <c r="E187" s="2"/>
      <c r="F187" s="1" t="s">
        <v>32</v>
      </c>
      <c r="G187" s="2" t="s">
        <v>29</v>
      </c>
      <c r="H187" s="2" t="s">
        <v>35</v>
      </c>
      <c r="I187" s="2" t="s">
        <v>35</v>
      </c>
      <c r="J187" s="2" t="s">
        <v>35</v>
      </c>
      <c r="K187" s="2" t="s">
        <v>35</v>
      </c>
      <c r="L187" s="2" t="s">
        <v>34</v>
      </c>
      <c r="M187" s="2" t="s">
        <v>34</v>
      </c>
      <c r="N187" s="2" t="s">
        <v>35</v>
      </c>
      <c r="O187" s="3"/>
      <c r="P187" s="3"/>
      <c r="Q187" s="20" t="str">
        <f>IF(ISBLANK(Table1[[#This Row],[Comentarios]]),"",CONCATENATE("Comentário  ",Table1[[#This Row],[ID]], ": ",CHAR(10), Table1[[#This Row],[Comentarios]],CHAR(10), "* Nota Geral: ",Table1[[#This Row],[Pergunta 9]]," | Perfil: ",Table1[[#This Row],[Vinculo Funcional]], " | Lotação: ",Table1[[#This Row],[Lotacao Funcional]]," *",CHAR(10)," "))</f>
        <v/>
      </c>
    </row>
    <row r="188" spans="1:17" ht="48" hidden="1" x14ac:dyDescent="0.2">
      <c r="A188" s="2">
        <v>204</v>
      </c>
      <c r="B188" s="5">
        <v>44886.6858796296</v>
      </c>
      <c r="C188" s="5">
        <v>44886.6866435185</v>
      </c>
      <c r="D188" s="2" t="s">
        <v>27</v>
      </c>
      <c r="E188" s="2"/>
      <c r="F188" s="1" t="s">
        <v>61</v>
      </c>
      <c r="G188" s="2" t="s">
        <v>29</v>
      </c>
      <c r="H188" s="2" t="s">
        <v>34</v>
      </c>
      <c r="I188" s="2" t="s">
        <v>34</v>
      </c>
      <c r="J188" s="2" t="s">
        <v>34</v>
      </c>
      <c r="K188" s="2" t="s">
        <v>34</v>
      </c>
      <c r="L188" s="2" t="s">
        <v>34</v>
      </c>
      <c r="M188" s="2" t="s">
        <v>34</v>
      </c>
      <c r="N188" s="2" t="s">
        <v>34</v>
      </c>
      <c r="O188" s="3"/>
      <c r="P188" s="3"/>
      <c r="Q188" s="20" t="str">
        <f>IF(ISBLANK(Table1[[#This Row],[Comentarios]]),"",CONCATENATE("Comentário  ",Table1[[#This Row],[ID]], ": ",CHAR(10), Table1[[#This Row],[Comentarios]],CHAR(10), "* Nota Geral: ",Table1[[#This Row],[Pergunta 9]]," | Perfil: ",Table1[[#This Row],[Vinculo Funcional]], " | Lotação: ",Table1[[#This Row],[Lotacao Funcional]]," *",CHAR(10)," "))</f>
        <v/>
      </c>
    </row>
    <row r="189" spans="1:17" ht="176" hidden="1" x14ac:dyDescent="0.2">
      <c r="A189" s="2">
        <v>205</v>
      </c>
      <c r="B189" s="5">
        <v>44886.680682870399</v>
      </c>
      <c r="C189" s="5">
        <v>44886.687175925901</v>
      </c>
      <c r="D189" s="2" t="s">
        <v>27</v>
      </c>
      <c r="E189" s="2"/>
      <c r="F189" s="1" t="s">
        <v>28</v>
      </c>
      <c r="G189" s="2" t="s">
        <v>29</v>
      </c>
      <c r="H189" s="2" t="s">
        <v>35</v>
      </c>
      <c r="I189" s="2" t="s">
        <v>35</v>
      </c>
      <c r="J189" s="2" t="s">
        <v>34</v>
      </c>
      <c r="K189" s="2" t="s">
        <v>30</v>
      </c>
      <c r="L189" s="2" t="s">
        <v>35</v>
      </c>
      <c r="M189" s="2" t="s">
        <v>35</v>
      </c>
      <c r="N189" s="2" t="s">
        <v>35</v>
      </c>
      <c r="O189" s="3" t="s">
        <v>117</v>
      </c>
      <c r="P189" s="3" t="s">
        <v>118</v>
      </c>
      <c r="Q18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205: 
1. Considerando a existência de plantão judiciário regional e os problemas relacionados com o PROJUDI e outros sistemas necessários ao atendimento jurisdicional, nos dias de Plantão, principalmente nos finais de semana, é extremamente necessário que haja um plantonista no DTIC para atendimento dos magistrados.
2. Considerando a possibilidade de trabalho remoto, também julgo necessário que os técnicos do DTIC possam dar suporte aos magistrados a em computadores particulares, quando trabalham a partir de suas residências, no que se refere a resolução de problemas relacionados aos aplicativos do Poder Judiciário.
* Nota Geral: 4 - Bom | Perfil: Magistrada ou magistrado | Lotação: Primeiro Grau *
 </v>
      </c>
    </row>
    <row r="190" spans="1:17" ht="96" hidden="1" x14ac:dyDescent="0.2">
      <c r="A190" s="2">
        <v>206</v>
      </c>
      <c r="B190" s="5">
        <v>44886.680069444403</v>
      </c>
      <c r="C190" s="5">
        <v>44886.687372685199</v>
      </c>
      <c r="D190" s="2" t="s">
        <v>27</v>
      </c>
      <c r="E190" s="2"/>
      <c r="F190" s="1" t="s">
        <v>61</v>
      </c>
      <c r="G190" s="2" t="s">
        <v>29</v>
      </c>
      <c r="H190" s="2" t="s">
        <v>34</v>
      </c>
      <c r="I190" s="2" t="s">
        <v>34</v>
      </c>
      <c r="J190" s="2" t="s">
        <v>34</v>
      </c>
      <c r="K190" s="2" t="s">
        <v>35</v>
      </c>
      <c r="L190" s="2" t="s">
        <v>35</v>
      </c>
      <c r="M190" s="2" t="s">
        <v>36</v>
      </c>
      <c r="N190" s="2" t="s">
        <v>34</v>
      </c>
      <c r="O190" s="3" t="s">
        <v>119</v>
      </c>
      <c r="P190" s="3" t="s">
        <v>76</v>
      </c>
      <c r="Q19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206: 
O departamento de informática precisa adquirir mouses e teclados de reposição, compreendendo que são peças de desgaste natural.
* Nota Geral: 5 - Excelente | Perfil: Servidora ou servidor ocupante de cargo em comissão | Lotação: Primeiro Grau *
 </v>
      </c>
    </row>
    <row r="191" spans="1:17" ht="32" hidden="1" x14ac:dyDescent="0.2">
      <c r="A191" s="2">
        <v>207</v>
      </c>
      <c r="B191" s="5">
        <v>44886.686990740702</v>
      </c>
      <c r="C191" s="5">
        <v>44886.6875925926</v>
      </c>
      <c r="D191" s="2" t="s">
        <v>27</v>
      </c>
      <c r="E191" s="2"/>
      <c r="F191" s="1" t="s">
        <v>32</v>
      </c>
      <c r="G191" s="2" t="s">
        <v>29</v>
      </c>
      <c r="H191" s="2" t="s">
        <v>35</v>
      </c>
      <c r="I191" s="2" t="s">
        <v>35</v>
      </c>
      <c r="J191" s="2" t="s">
        <v>34</v>
      </c>
      <c r="K191" s="2" t="s">
        <v>34</v>
      </c>
      <c r="L191" s="2" t="s">
        <v>34</v>
      </c>
      <c r="M191" s="2" t="s">
        <v>34</v>
      </c>
      <c r="N191" s="2" t="s">
        <v>35</v>
      </c>
      <c r="O191" s="3"/>
      <c r="P191" s="3"/>
      <c r="Q191" s="20" t="str">
        <f>IF(ISBLANK(Table1[[#This Row],[Comentarios]]),"",CONCATENATE("Comentário  ",Table1[[#This Row],[ID]], ": ",CHAR(10), Table1[[#This Row],[Comentarios]],CHAR(10), "* Nota Geral: ",Table1[[#This Row],[Pergunta 9]]," | Perfil: ",Table1[[#This Row],[Vinculo Funcional]], " | Lotação: ",Table1[[#This Row],[Lotacao Funcional]]," *",CHAR(10)," "))</f>
        <v/>
      </c>
    </row>
    <row r="192" spans="1:17" ht="96" hidden="1" x14ac:dyDescent="0.2">
      <c r="A192" s="2">
        <v>208</v>
      </c>
      <c r="B192" s="5">
        <v>44886.684178240699</v>
      </c>
      <c r="C192" s="5">
        <v>44886.6879050926</v>
      </c>
      <c r="D192" s="2" t="s">
        <v>27</v>
      </c>
      <c r="E192" s="2"/>
      <c r="F192" s="1" t="s">
        <v>32</v>
      </c>
      <c r="G192" s="2" t="s">
        <v>29</v>
      </c>
      <c r="H192" s="2" t="s">
        <v>34</v>
      </c>
      <c r="I192" s="2" t="s">
        <v>34</v>
      </c>
      <c r="J192" s="2" t="s">
        <v>34</v>
      </c>
      <c r="K192" s="2" t="s">
        <v>35</v>
      </c>
      <c r="L192" s="2" t="s">
        <v>35</v>
      </c>
      <c r="M192" s="2" t="s">
        <v>34</v>
      </c>
      <c r="N192" s="2" t="s">
        <v>35</v>
      </c>
      <c r="O192" s="3" t="s">
        <v>120</v>
      </c>
      <c r="P192" s="3" t="s">
        <v>48</v>
      </c>
      <c r="Q19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208: 
O Projudi e SEEU, as vezes, ficam indisponíveis ou muito lento. Teve períodos que após a juntada de documentos no projudi, demorou mais de 5 minutos para aparecer nos autos.
* Nota Geral: 4 - Bom | Perfil: Servidora concursada ou servidor concursado | Lotação: Primeiro Grau *
 </v>
      </c>
    </row>
    <row r="193" spans="1:17" ht="32" hidden="1" x14ac:dyDescent="0.2">
      <c r="A193" s="2">
        <v>209</v>
      </c>
      <c r="B193" s="5">
        <v>44886.687743055598</v>
      </c>
      <c r="C193" s="5">
        <v>44886.688159722202</v>
      </c>
      <c r="D193" s="2" t="s">
        <v>27</v>
      </c>
      <c r="E193" s="2"/>
      <c r="F193" s="1" t="s">
        <v>32</v>
      </c>
      <c r="G193" s="2" t="s">
        <v>29</v>
      </c>
      <c r="H193" s="2" t="s">
        <v>34</v>
      </c>
      <c r="I193" s="2" t="s">
        <v>34</v>
      </c>
      <c r="J193" s="2" t="s">
        <v>34</v>
      </c>
      <c r="K193" s="2" t="s">
        <v>34</v>
      </c>
      <c r="L193" s="2" t="s">
        <v>34</v>
      </c>
      <c r="M193" s="2" t="s">
        <v>34</v>
      </c>
      <c r="N193" s="2" t="s">
        <v>34</v>
      </c>
      <c r="O193" s="3"/>
      <c r="P193" s="3"/>
      <c r="Q193" s="20" t="str">
        <f>IF(ISBLANK(Table1[[#This Row],[Comentarios]]),"",CONCATENATE("Comentário  ",Table1[[#This Row],[ID]], ": ",CHAR(10), Table1[[#This Row],[Comentarios]],CHAR(10), "* Nota Geral: ",Table1[[#This Row],[Pergunta 9]]," | Perfil: ",Table1[[#This Row],[Vinculo Funcional]], " | Lotação: ",Table1[[#This Row],[Lotacao Funcional]]," *",CHAR(10)," "))</f>
        <v/>
      </c>
    </row>
    <row r="194" spans="1:17" ht="32" hidden="1" x14ac:dyDescent="0.2">
      <c r="A194" s="2">
        <v>210</v>
      </c>
      <c r="B194" s="5">
        <v>44886.687557870398</v>
      </c>
      <c r="C194" s="5">
        <v>44886.688506944403</v>
      </c>
      <c r="D194" s="2" t="s">
        <v>27</v>
      </c>
      <c r="E194" s="2"/>
      <c r="F194" s="1" t="s">
        <v>32</v>
      </c>
      <c r="G194" s="2" t="s">
        <v>29</v>
      </c>
      <c r="H194" s="2" t="s">
        <v>30</v>
      </c>
      <c r="I194" s="2" t="s">
        <v>35</v>
      </c>
      <c r="J194" s="2" t="s">
        <v>30</v>
      </c>
      <c r="K194" s="2" t="s">
        <v>30</v>
      </c>
      <c r="L194" s="2" t="s">
        <v>31</v>
      </c>
      <c r="M194" s="2" t="s">
        <v>30</v>
      </c>
      <c r="N194" s="2" t="s">
        <v>30</v>
      </c>
      <c r="O194" s="3"/>
      <c r="P194" s="3"/>
      <c r="Q194" s="20" t="str">
        <f>IF(ISBLANK(Table1[[#This Row],[Comentarios]]),"",CONCATENATE("Comentário  ",Table1[[#This Row],[ID]], ": ",CHAR(10), Table1[[#This Row],[Comentarios]],CHAR(10), "* Nota Geral: ",Table1[[#This Row],[Pergunta 9]]," | Perfil: ",Table1[[#This Row],[Vinculo Funcional]], " | Lotação: ",Table1[[#This Row],[Lotacao Funcional]]," *",CHAR(10)," "))</f>
        <v/>
      </c>
    </row>
    <row r="195" spans="1:17" ht="96" hidden="1" x14ac:dyDescent="0.2">
      <c r="A195" s="2">
        <v>211</v>
      </c>
      <c r="B195" s="5">
        <v>44886.686805555597</v>
      </c>
      <c r="C195" s="5">
        <v>44886.688530092601</v>
      </c>
      <c r="D195" s="2" t="s">
        <v>27</v>
      </c>
      <c r="E195" s="2"/>
      <c r="F195" s="1" t="s">
        <v>32</v>
      </c>
      <c r="G195" s="2" t="s">
        <v>33</v>
      </c>
      <c r="H195" s="2" t="s">
        <v>31</v>
      </c>
      <c r="I195" s="2" t="s">
        <v>59</v>
      </c>
      <c r="J195" s="2" t="s">
        <v>30</v>
      </c>
      <c r="K195" s="2" t="s">
        <v>30</v>
      </c>
      <c r="L195" s="2" t="s">
        <v>34</v>
      </c>
      <c r="M195" s="2" t="s">
        <v>30</v>
      </c>
      <c r="N195" s="2" t="s">
        <v>31</v>
      </c>
      <c r="O195" s="3" t="s">
        <v>121</v>
      </c>
      <c r="P195" s="3" t="s">
        <v>38</v>
      </c>
      <c r="Q19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211: 
O sistema de atendimento ao usuário (SIGA) é muito ruim, a seleção de informações de forma fechada é confusa, pouco intuitiva e não contempla as opções necessárias.
* Nota Geral: 2 - Ruim | Perfil: Servidora concursada ou servidor concursado | Lotação: Secretaria *
 </v>
      </c>
    </row>
    <row r="196" spans="1:17" ht="32" hidden="1" x14ac:dyDescent="0.2">
      <c r="A196" s="2">
        <v>212</v>
      </c>
      <c r="B196" s="5">
        <v>44886.687974537002</v>
      </c>
      <c r="C196" s="5">
        <v>44886.688657407401</v>
      </c>
      <c r="D196" s="2" t="s">
        <v>27</v>
      </c>
      <c r="E196" s="2"/>
      <c r="F196" s="1" t="s">
        <v>32</v>
      </c>
      <c r="G196" s="2" t="s">
        <v>29</v>
      </c>
      <c r="H196" s="2" t="s">
        <v>35</v>
      </c>
      <c r="I196" s="2" t="s">
        <v>35</v>
      </c>
      <c r="J196" s="2" t="s">
        <v>35</v>
      </c>
      <c r="K196" s="2" t="s">
        <v>30</v>
      </c>
      <c r="L196" s="2" t="s">
        <v>35</v>
      </c>
      <c r="M196" s="2" t="s">
        <v>35</v>
      </c>
      <c r="N196" s="2" t="s">
        <v>35</v>
      </c>
      <c r="O196" s="3"/>
      <c r="P196" s="3"/>
      <c r="Q196" s="20" t="str">
        <f>IF(ISBLANK(Table1[[#This Row],[Comentarios]]),"",CONCATENATE("Comentário  ",Table1[[#This Row],[ID]], ": ",CHAR(10), Table1[[#This Row],[Comentarios]],CHAR(10), "* Nota Geral: ",Table1[[#This Row],[Pergunta 9]]," | Perfil: ",Table1[[#This Row],[Vinculo Funcional]], " | Lotação: ",Table1[[#This Row],[Lotacao Funcional]]," *",CHAR(10)," "))</f>
        <v/>
      </c>
    </row>
    <row r="197" spans="1:17" ht="16" hidden="1" x14ac:dyDescent="0.2">
      <c r="A197" s="2">
        <v>213</v>
      </c>
      <c r="B197" s="5">
        <v>44886.6882638889</v>
      </c>
      <c r="C197" s="5">
        <v>44886.688969907402</v>
      </c>
      <c r="D197" s="2" t="s">
        <v>27</v>
      </c>
      <c r="E197" s="2"/>
      <c r="F197" s="1" t="s">
        <v>28</v>
      </c>
      <c r="G197" s="2" t="s">
        <v>29</v>
      </c>
      <c r="H197" s="2" t="s">
        <v>35</v>
      </c>
      <c r="I197" s="2" t="s">
        <v>35</v>
      </c>
      <c r="J197" s="2" t="s">
        <v>35</v>
      </c>
      <c r="K197" s="2" t="s">
        <v>35</v>
      </c>
      <c r="L197" s="2" t="s">
        <v>35</v>
      </c>
      <c r="M197" s="2" t="s">
        <v>35</v>
      </c>
      <c r="N197" s="2" t="s">
        <v>34</v>
      </c>
      <c r="O197" s="3"/>
      <c r="P197" s="3"/>
      <c r="Q197" s="20" t="str">
        <f>IF(ISBLANK(Table1[[#This Row],[Comentarios]]),"",CONCATENATE("Comentário  ",Table1[[#This Row],[ID]], ": ",CHAR(10), Table1[[#This Row],[Comentarios]],CHAR(10), "* Nota Geral: ",Table1[[#This Row],[Pergunta 9]]," | Perfil: ",Table1[[#This Row],[Vinculo Funcional]], " | Lotação: ",Table1[[#This Row],[Lotacao Funcional]]," *",CHAR(10)," "))</f>
        <v/>
      </c>
    </row>
    <row r="198" spans="1:17" ht="48" hidden="1" x14ac:dyDescent="0.2">
      <c r="A198" s="2">
        <v>214</v>
      </c>
      <c r="B198" s="5">
        <v>44886.688773148097</v>
      </c>
      <c r="C198" s="5">
        <v>44886.689270833303</v>
      </c>
      <c r="D198" s="2" t="s">
        <v>27</v>
      </c>
      <c r="E198" s="2"/>
      <c r="F198" s="1" t="s">
        <v>61</v>
      </c>
      <c r="G198" s="2" t="s">
        <v>39</v>
      </c>
      <c r="H198" s="2" t="s">
        <v>34</v>
      </c>
      <c r="I198" s="2" t="s">
        <v>35</v>
      </c>
      <c r="J198" s="2" t="s">
        <v>35</v>
      </c>
      <c r="K198" s="2" t="s">
        <v>35</v>
      </c>
      <c r="L198" s="2" t="s">
        <v>35</v>
      </c>
      <c r="M198" s="2" t="s">
        <v>35</v>
      </c>
      <c r="N198" s="2" t="s">
        <v>35</v>
      </c>
      <c r="O198" s="3"/>
      <c r="P198" s="3"/>
      <c r="Q198" s="20" t="str">
        <f>IF(ISBLANK(Table1[[#This Row],[Comentarios]]),"",CONCATENATE("Comentário  ",Table1[[#This Row],[ID]], ": ",CHAR(10), Table1[[#This Row],[Comentarios]],CHAR(10), "* Nota Geral: ",Table1[[#This Row],[Pergunta 9]]," | Perfil: ",Table1[[#This Row],[Vinculo Funcional]], " | Lotação: ",Table1[[#This Row],[Lotacao Funcional]]," *",CHAR(10)," "))</f>
        <v/>
      </c>
    </row>
    <row r="199" spans="1:17" ht="32" hidden="1" x14ac:dyDescent="0.2">
      <c r="A199" s="2">
        <v>215</v>
      </c>
      <c r="B199" s="5">
        <v>44886.689212963</v>
      </c>
      <c r="C199" s="5">
        <v>44886.690104166701</v>
      </c>
      <c r="D199" s="2" t="s">
        <v>27</v>
      </c>
      <c r="E199" s="2"/>
      <c r="F199" s="1" t="s">
        <v>32</v>
      </c>
      <c r="G199" s="2" t="s">
        <v>29</v>
      </c>
      <c r="H199" s="2" t="s">
        <v>35</v>
      </c>
      <c r="I199" s="2" t="s">
        <v>35</v>
      </c>
      <c r="J199" s="2" t="s">
        <v>35</v>
      </c>
      <c r="K199" s="2" t="s">
        <v>35</v>
      </c>
      <c r="L199" s="2" t="s">
        <v>35</v>
      </c>
      <c r="M199" s="2" t="s">
        <v>35</v>
      </c>
      <c r="N199" s="2" t="s">
        <v>35</v>
      </c>
      <c r="O199" s="3"/>
      <c r="P199" s="3"/>
      <c r="Q199" s="20" t="str">
        <f>IF(ISBLANK(Table1[[#This Row],[Comentarios]]),"",CONCATENATE("Comentário  ",Table1[[#This Row],[ID]], ": ",CHAR(10), Table1[[#This Row],[Comentarios]],CHAR(10), "* Nota Geral: ",Table1[[#This Row],[Pergunta 9]]," | Perfil: ",Table1[[#This Row],[Vinculo Funcional]], " | Lotação: ",Table1[[#This Row],[Lotacao Funcional]]," *",CHAR(10)," "))</f>
        <v/>
      </c>
    </row>
    <row r="200" spans="1:17" ht="32" hidden="1" x14ac:dyDescent="0.2">
      <c r="A200" s="2">
        <v>216</v>
      </c>
      <c r="B200" s="5">
        <v>44886.687523148103</v>
      </c>
      <c r="C200" s="5">
        <v>44886.690347222197</v>
      </c>
      <c r="D200" s="2" t="s">
        <v>27</v>
      </c>
      <c r="E200" s="2"/>
      <c r="F200" s="1" t="s">
        <v>32</v>
      </c>
      <c r="G200" s="2" t="s">
        <v>29</v>
      </c>
      <c r="H200" s="2" t="s">
        <v>34</v>
      </c>
      <c r="I200" s="2" t="s">
        <v>34</v>
      </c>
      <c r="J200" s="2" t="s">
        <v>34</v>
      </c>
      <c r="K200" s="2" t="s">
        <v>34</v>
      </c>
      <c r="L200" s="2" t="s">
        <v>34</v>
      </c>
      <c r="M200" s="2" t="s">
        <v>34</v>
      </c>
      <c r="N200" s="2" t="s">
        <v>34</v>
      </c>
      <c r="O200" s="3"/>
      <c r="P200" s="3"/>
      <c r="Q200" s="20" t="str">
        <f>IF(ISBLANK(Table1[[#This Row],[Comentarios]]),"",CONCATENATE("Comentário  ",Table1[[#This Row],[ID]], ": ",CHAR(10), Table1[[#This Row],[Comentarios]],CHAR(10), "* Nota Geral: ",Table1[[#This Row],[Pergunta 9]]," | Perfil: ",Table1[[#This Row],[Vinculo Funcional]], " | Lotação: ",Table1[[#This Row],[Lotacao Funcional]]," *",CHAR(10)," "))</f>
        <v/>
      </c>
    </row>
    <row r="201" spans="1:17" ht="48" hidden="1" x14ac:dyDescent="0.2">
      <c r="A201" s="2">
        <v>217</v>
      </c>
      <c r="B201" s="5">
        <v>44886.689039351797</v>
      </c>
      <c r="C201" s="5">
        <v>44886.690462963001</v>
      </c>
      <c r="D201" s="2" t="s">
        <v>27</v>
      </c>
      <c r="E201" s="2"/>
      <c r="F201" s="1" t="s">
        <v>61</v>
      </c>
      <c r="G201" s="2" t="s">
        <v>29</v>
      </c>
      <c r="H201" s="2" t="s">
        <v>36</v>
      </c>
      <c r="I201" s="2" t="s">
        <v>36</v>
      </c>
      <c r="J201" s="2" t="s">
        <v>35</v>
      </c>
      <c r="K201" s="2" t="s">
        <v>30</v>
      </c>
      <c r="L201" s="2" t="s">
        <v>30</v>
      </c>
      <c r="M201" s="2" t="s">
        <v>36</v>
      </c>
      <c r="N201" s="2" t="s">
        <v>35</v>
      </c>
      <c r="O201" s="3"/>
      <c r="P201" s="3"/>
      <c r="Q201" s="20" t="str">
        <f>IF(ISBLANK(Table1[[#This Row],[Comentarios]]),"",CONCATENATE("Comentário  ",Table1[[#This Row],[ID]], ": ",CHAR(10), Table1[[#This Row],[Comentarios]],CHAR(10), "* Nota Geral: ",Table1[[#This Row],[Pergunta 9]]," | Perfil: ",Table1[[#This Row],[Vinculo Funcional]], " | Lotação: ",Table1[[#This Row],[Lotacao Funcional]]," *",CHAR(10)," "))</f>
        <v/>
      </c>
    </row>
    <row r="202" spans="1:17" ht="32" hidden="1" x14ac:dyDescent="0.2">
      <c r="A202" s="2">
        <v>218</v>
      </c>
      <c r="B202" s="5">
        <v>44886.689328703702</v>
      </c>
      <c r="C202" s="5">
        <v>44886.690462963001</v>
      </c>
      <c r="D202" s="2" t="s">
        <v>27</v>
      </c>
      <c r="E202" s="2"/>
      <c r="F202" s="1" t="s">
        <v>32</v>
      </c>
      <c r="G202" s="2" t="s">
        <v>29</v>
      </c>
      <c r="H202" s="2" t="s">
        <v>31</v>
      </c>
      <c r="I202" s="2" t="s">
        <v>31</v>
      </c>
      <c r="J202" s="2" t="s">
        <v>35</v>
      </c>
      <c r="K202" s="2" t="s">
        <v>31</v>
      </c>
      <c r="L202" s="2" t="s">
        <v>59</v>
      </c>
      <c r="M202" s="2" t="s">
        <v>31</v>
      </c>
      <c r="N202" s="2" t="s">
        <v>31</v>
      </c>
      <c r="O202" s="3"/>
      <c r="P202" s="3"/>
      <c r="Q202" s="20" t="str">
        <f>IF(ISBLANK(Table1[[#This Row],[Comentarios]]),"",CONCATENATE("Comentário  ",Table1[[#This Row],[ID]], ": ",CHAR(10), Table1[[#This Row],[Comentarios]],CHAR(10), "* Nota Geral: ",Table1[[#This Row],[Pergunta 9]]," | Perfil: ",Table1[[#This Row],[Vinculo Funcional]], " | Lotação: ",Table1[[#This Row],[Lotacao Funcional]]," *",CHAR(10)," "))</f>
        <v/>
      </c>
    </row>
    <row r="203" spans="1:17" ht="96" x14ac:dyDescent="0.2">
      <c r="A203" s="2">
        <v>219</v>
      </c>
      <c r="B203" s="5">
        <v>44886.687824074099</v>
      </c>
      <c r="C203" s="5">
        <v>44886.690983796303</v>
      </c>
      <c r="D203" s="2" t="s">
        <v>27</v>
      </c>
      <c r="E203" s="2"/>
      <c r="F203" s="1" t="s">
        <v>32</v>
      </c>
      <c r="G203" s="2" t="s">
        <v>33</v>
      </c>
      <c r="H203" s="2" t="s">
        <v>34</v>
      </c>
      <c r="I203" s="2" t="s">
        <v>34</v>
      </c>
      <c r="J203" s="2" t="s">
        <v>34</v>
      </c>
      <c r="K203" s="2" t="s">
        <v>34</v>
      </c>
      <c r="L203" s="2" t="s">
        <v>34</v>
      </c>
      <c r="M203" s="2" t="s">
        <v>34</v>
      </c>
      <c r="N203" s="2" t="s">
        <v>34</v>
      </c>
      <c r="O203" s="3" t="s">
        <v>122</v>
      </c>
      <c r="P203" s="3" t="s">
        <v>72</v>
      </c>
      <c r="Q20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219: 
creio que o DETIC já tem se empenhado constantemente visando a melhoria dos serviços prestados
* Nota Geral: 5 - Excelente | Perfil: Servidora concursada ou servidor concursado | Lotação: Secretaria *
 </v>
      </c>
    </row>
    <row r="204" spans="1:17" ht="32" hidden="1" x14ac:dyDescent="0.2">
      <c r="A204" s="2">
        <v>220</v>
      </c>
      <c r="B204" s="5">
        <v>44886.690439814804</v>
      </c>
      <c r="C204" s="5">
        <v>44886.691273148201</v>
      </c>
      <c r="D204" s="2" t="s">
        <v>27</v>
      </c>
      <c r="E204" s="2"/>
      <c r="F204" s="1" t="s">
        <v>32</v>
      </c>
      <c r="G204" s="2" t="s">
        <v>39</v>
      </c>
      <c r="H204" s="2" t="s">
        <v>34</v>
      </c>
      <c r="I204" s="2" t="s">
        <v>35</v>
      </c>
      <c r="J204" s="2" t="s">
        <v>34</v>
      </c>
      <c r="K204" s="2" t="s">
        <v>34</v>
      </c>
      <c r="L204" s="2" t="s">
        <v>34</v>
      </c>
      <c r="M204" s="2" t="s">
        <v>34</v>
      </c>
      <c r="N204" s="2" t="s">
        <v>34</v>
      </c>
      <c r="O204" s="3"/>
      <c r="P204" s="3"/>
      <c r="Q204" s="20" t="str">
        <f>IF(ISBLANK(Table1[[#This Row],[Comentarios]]),"",CONCATENATE("Comentário  ",Table1[[#This Row],[ID]], ": ",CHAR(10), Table1[[#This Row],[Comentarios]],CHAR(10), "* Nota Geral: ",Table1[[#This Row],[Pergunta 9]]," | Perfil: ",Table1[[#This Row],[Vinculo Funcional]], " | Lotação: ",Table1[[#This Row],[Lotacao Funcional]]," *",CHAR(10)," "))</f>
        <v/>
      </c>
    </row>
    <row r="205" spans="1:17" ht="32" hidden="1" x14ac:dyDescent="0.2">
      <c r="A205" s="2">
        <v>221</v>
      </c>
      <c r="B205" s="5">
        <v>44886.690810185202</v>
      </c>
      <c r="C205" s="5">
        <v>44886.691620370402</v>
      </c>
      <c r="D205" s="2" t="s">
        <v>27</v>
      </c>
      <c r="E205" s="2"/>
      <c r="F205" s="1" t="s">
        <v>32</v>
      </c>
      <c r="G205" s="2" t="s">
        <v>29</v>
      </c>
      <c r="H205" s="2" t="s">
        <v>35</v>
      </c>
      <c r="I205" s="2" t="s">
        <v>35</v>
      </c>
      <c r="J205" s="2" t="s">
        <v>35</v>
      </c>
      <c r="K205" s="2" t="s">
        <v>30</v>
      </c>
      <c r="L205" s="2" t="s">
        <v>30</v>
      </c>
      <c r="M205" s="2" t="s">
        <v>35</v>
      </c>
      <c r="N205" s="2" t="s">
        <v>35</v>
      </c>
      <c r="O205" s="3"/>
      <c r="P205" s="3"/>
      <c r="Q205" s="20" t="str">
        <f>IF(ISBLANK(Table1[[#This Row],[Comentarios]]),"",CONCATENATE("Comentário  ",Table1[[#This Row],[ID]], ": ",CHAR(10), Table1[[#This Row],[Comentarios]],CHAR(10), "* Nota Geral: ",Table1[[#This Row],[Pergunta 9]]," | Perfil: ",Table1[[#This Row],[Vinculo Funcional]], " | Lotação: ",Table1[[#This Row],[Lotacao Funcional]]," *",CHAR(10)," "))</f>
        <v/>
      </c>
    </row>
    <row r="206" spans="1:17" ht="96" hidden="1" x14ac:dyDescent="0.2">
      <c r="A206" s="2">
        <v>222</v>
      </c>
      <c r="B206" s="5">
        <v>44886.6877662037</v>
      </c>
      <c r="C206" s="5">
        <v>44886.691863425898</v>
      </c>
      <c r="D206" s="2" t="s">
        <v>27</v>
      </c>
      <c r="E206" s="2"/>
      <c r="F206" s="1" t="s">
        <v>61</v>
      </c>
      <c r="G206" s="2" t="s">
        <v>29</v>
      </c>
      <c r="H206" s="2" t="s">
        <v>35</v>
      </c>
      <c r="I206" s="2" t="s">
        <v>35</v>
      </c>
      <c r="J206" s="2" t="s">
        <v>34</v>
      </c>
      <c r="K206" s="2" t="s">
        <v>35</v>
      </c>
      <c r="L206" s="2" t="s">
        <v>35</v>
      </c>
      <c r="M206" s="2" t="s">
        <v>35</v>
      </c>
      <c r="N206" s="2" t="s">
        <v>35</v>
      </c>
      <c r="O206" s="3" t="s">
        <v>123</v>
      </c>
      <c r="P206" s="3" t="s">
        <v>50</v>
      </c>
      <c r="Q20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222: 
Buscar a excelência. Para o cotidiano, o bom é suficiente, entretanto quando das ocorrências inesperadas percebe-se que estamos distante do ideal.
* Nota Geral: 4 - Bom | Perfil: Servidora ou servidor ocupante de cargo em comissão | Lotação: Primeiro Grau *
 </v>
      </c>
    </row>
    <row r="207" spans="1:17" ht="32" hidden="1" x14ac:dyDescent="0.2">
      <c r="A207" s="2">
        <v>223</v>
      </c>
      <c r="B207" s="5">
        <v>44886.692141203697</v>
      </c>
      <c r="C207" s="5">
        <v>44886.692754629599</v>
      </c>
      <c r="D207" s="2" t="s">
        <v>27</v>
      </c>
      <c r="E207" s="2"/>
      <c r="F207" s="1" t="s">
        <v>32</v>
      </c>
      <c r="G207" s="2" t="s">
        <v>29</v>
      </c>
      <c r="H207" s="2" t="s">
        <v>34</v>
      </c>
      <c r="I207" s="2" t="s">
        <v>30</v>
      </c>
      <c r="J207" s="2" t="s">
        <v>34</v>
      </c>
      <c r="K207" s="2" t="s">
        <v>34</v>
      </c>
      <c r="L207" s="2" t="s">
        <v>34</v>
      </c>
      <c r="M207" s="2" t="s">
        <v>35</v>
      </c>
      <c r="N207" s="2" t="s">
        <v>35</v>
      </c>
      <c r="O207" s="3"/>
      <c r="P207" s="3"/>
      <c r="Q207" s="20" t="str">
        <f>IF(ISBLANK(Table1[[#This Row],[Comentarios]]),"",CONCATENATE("Comentário  ",Table1[[#This Row],[ID]], ": ",CHAR(10), Table1[[#This Row],[Comentarios]],CHAR(10), "* Nota Geral: ",Table1[[#This Row],[Pergunta 9]]," | Perfil: ",Table1[[#This Row],[Vinculo Funcional]], " | Lotação: ",Table1[[#This Row],[Lotacao Funcional]]," *",CHAR(10)," "))</f>
        <v/>
      </c>
    </row>
    <row r="208" spans="1:17" ht="80" hidden="1" x14ac:dyDescent="0.2">
      <c r="A208" s="2">
        <v>224</v>
      </c>
      <c r="B208" s="5">
        <v>44886.691435185203</v>
      </c>
      <c r="C208" s="5">
        <v>44886.693368055603</v>
      </c>
      <c r="D208" s="2" t="s">
        <v>27</v>
      </c>
      <c r="E208" s="2"/>
      <c r="F208" s="1" t="s">
        <v>32</v>
      </c>
      <c r="G208" s="2" t="s">
        <v>29</v>
      </c>
      <c r="H208" s="2" t="s">
        <v>31</v>
      </c>
      <c r="I208" s="2" t="s">
        <v>31</v>
      </c>
      <c r="J208" s="2" t="s">
        <v>31</v>
      </c>
      <c r="K208" s="2" t="s">
        <v>30</v>
      </c>
      <c r="L208" s="2" t="s">
        <v>30</v>
      </c>
      <c r="M208" s="2" t="s">
        <v>30</v>
      </c>
      <c r="N208" s="2" t="s">
        <v>30</v>
      </c>
      <c r="O208" s="3" t="s">
        <v>124</v>
      </c>
      <c r="P208" s="3" t="s">
        <v>50</v>
      </c>
      <c r="Q20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224: 
Apreciar as sugestões dos servidores do 1º grau, responsáveis diretos pelos trabalhos realizados.
* Nota Geral: 3 - Regular | Perfil: Servidora concursada ou servidor concursado | Lotação: Primeiro Grau *
 </v>
      </c>
    </row>
    <row r="209" spans="1:17" ht="32" hidden="1" x14ac:dyDescent="0.2">
      <c r="A209" s="2">
        <v>225</v>
      </c>
      <c r="B209" s="5">
        <v>44886.692534722199</v>
      </c>
      <c r="C209" s="5">
        <v>44886.693634259304</v>
      </c>
      <c r="D209" s="2" t="s">
        <v>27</v>
      </c>
      <c r="E209" s="2"/>
      <c r="F209" s="1" t="s">
        <v>32</v>
      </c>
      <c r="G209" s="2" t="s">
        <v>29</v>
      </c>
      <c r="H209" s="2" t="s">
        <v>34</v>
      </c>
      <c r="I209" s="2" t="s">
        <v>35</v>
      </c>
      <c r="J209" s="2" t="s">
        <v>34</v>
      </c>
      <c r="K209" s="2" t="s">
        <v>34</v>
      </c>
      <c r="L209" s="2" t="s">
        <v>35</v>
      </c>
      <c r="M209" s="2" t="s">
        <v>35</v>
      </c>
      <c r="N209" s="2" t="s">
        <v>35</v>
      </c>
      <c r="O209" s="3"/>
      <c r="P209" s="3"/>
      <c r="Q209" s="20" t="str">
        <f>IF(ISBLANK(Table1[[#This Row],[Comentarios]]),"",CONCATENATE("Comentário  ",Table1[[#This Row],[ID]], ": ",CHAR(10), Table1[[#This Row],[Comentarios]],CHAR(10), "* Nota Geral: ",Table1[[#This Row],[Pergunta 9]]," | Perfil: ",Table1[[#This Row],[Vinculo Funcional]], " | Lotação: ",Table1[[#This Row],[Lotacao Funcional]]," *",CHAR(10)," "))</f>
        <v/>
      </c>
    </row>
    <row r="210" spans="1:17" ht="32" hidden="1" x14ac:dyDescent="0.2">
      <c r="A210" s="2">
        <v>226</v>
      </c>
      <c r="B210" s="5">
        <v>44886.688680555599</v>
      </c>
      <c r="C210" s="5">
        <v>44886.693703703699</v>
      </c>
      <c r="D210" s="2" t="s">
        <v>27</v>
      </c>
      <c r="E210" s="2"/>
      <c r="F210" s="1" t="s">
        <v>32</v>
      </c>
      <c r="G210" s="2" t="s">
        <v>29</v>
      </c>
      <c r="H210" s="2" t="s">
        <v>35</v>
      </c>
      <c r="I210" s="2" t="s">
        <v>35</v>
      </c>
      <c r="J210" s="2" t="s">
        <v>35</v>
      </c>
      <c r="K210" s="2" t="s">
        <v>35</v>
      </c>
      <c r="L210" s="2" t="s">
        <v>35</v>
      </c>
      <c r="M210" s="2" t="s">
        <v>35</v>
      </c>
      <c r="N210" s="2" t="s">
        <v>35</v>
      </c>
      <c r="O210" s="3"/>
      <c r="P210" s="3"/>
      <c r="Q210" s="20" t="str">
        <f>IF(ISBLANK(Table1[[#This Row],[Comentarios]]),"",CONCATENATE("Comentário  ",Table1[[#This Row],[ID]], ": ",CHAR(10), Table1[[#This Row],[Comentarios]],CHAR(10), "* Nota Geral: ",Table1[[#This Row],[Pergunta 9]]," | Perfil: ",Table1[[#This Row],[Vinculo Funcional]], " | Lotação: ",Table1[[#This Row],[Lotacao Funcional]]," *",CHAR(10)," "))</f>
        <v/>
      </c>
    </row>
    <row r="211" spans="1:17" ht="96" hidden="1" x14ac:dyDescent="0.2">
      <c r="A211" s="2">
        <v>227</v>
      </c>
      <c r="B211" s="5">
        <v>44886.692638888897</v>
      </c>
      <c r="C211" s="5">
        <v>44886.693715277797</v>
      </c>
      <c r="D211" s="2" t="s">
        <v>27</v>
      </c>
      <c r="E211" s="2"/>
      <c r="F211" s="1" t="s">
        <v>61</v>
      </c>
      <c r="G211" s="2" t="s">
        <v>29</v>
      </c>
      <c r="H211" s="2" t="s">
        <v>34</v>
      </c>
      <c r="I211" s="2" t="s">
        <v>35</v>
      </c>
      <c r="J211" s="2" t="s">
        <v>35</v>
      </c>
      <c r="K211" s="2" t="s">
        <v>35</v>
      </c>
      <c r="L211" s="2" t="s">
        <v>34</v>
      </c>
      <c r="M211" s="2" t="s">
        <v>34</v>
      </c>
      <c r="N211" s="2" t="s">
        <v>35</v>
      </c>
      <c r="O211" s="3" t="s">
        <v>125</v>
      </c>
      <c r="P211" s="3" t="s">
        <v>43</v>
      </c>
      <c r="Q21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227: 
as vídeo aulas sobre os sistemas ( especialmente SEI e Projudi) poderiam estar em um local de mais fácil localização.  
* Nota Geral: 4 - Bom | Perfil: Servidora ou servidor ocupante de cargo em comissão | Lotação: Primeiro Grau *
 </v>
      </c>
    </row>
    <row r="212" spans="1:17" ht="32" hidden="1" x14ac:dyDescent="0.2">
      <c r="A212" s="2">
        <v>228</v>
      </c>
      <c r="B212" s="5">
        <v>44886.692708333299</v>
      </c>
      <c r="C212" s="5">
        <v>44886.693854166697</v>
      </c>
      <c r="D212" s="2" t="s">
        <v>27</v>
      </c>
      <c r="E212" s="2"/>
      <c r="F212" s="1" t="s">
        <v>32</v>
      </c>
      <c r="G212" s="2" t="s">
        <v>29</v>
      </c>
      <c r="H212" s="2" t="s">
        <v>35</v>
      </c>
      <c r="I212" s="2" t="s">
        <v>30</v>
      </c>
      <c r="J212" s="2" t="s">
        <v>35</v>
      </c>
      <c r="K212" s="2" t="s">
        <v>35</v>
      </c>
      <c r="L212" s="2" t="s">
        <v>35</v>
      </c>
      <c r="M212" s="2" t="s">
        <v>34</v>
      </c>
      <c r="N212" s="2" t="s">
        <v>35</v>
      </c>
      <c r="O212" s="3"/>
      <c r="P212" s="3"/>
      <c r="Q212" s="20" t="str">
        <f>IF(ISBLANK(Table1[[#This Row],[Comentarios]]),"",CONCATENATE("Comentário  ",Table1[[#This Row],[ID]], ": ",CHAR(10), Table1[[#This Row],[Comentarios]],CHAR(10), "* Nota Geral: ",Table1[[#This Row],[Pergunta 9]]," | Perfil: ",Table1[[#This Row],[Vinculo Funcional]], " | Lotação: ",Table1[[#This Row],[Lotacao Funcional]]," *",CHAR(10)," "))</f>
        <v/>
      </c>
    </row>
    <row r="213" spans="1:17" ht="144" hidden="1" x14ac:dyDescent="0.2">
      <c r="A213" s="2">
        <v>229</v>
      </c>
      <c r="B213" s="5">
        <v>44886.691180555601</v>
      </c>
      <c r="C213" s="5">
        <v>44886.693865740701</v>
      </c>
      <c r="D213" s="2" t="s">
        <v>27</v>
      </c>
      <c r="E213" s="2"/>
      <c r="F213" s="1" t="s">
        <v>32</v>
      </c>
      <c r="G213" s="2" t="s">
        <v>39</v>
      </c>
      <c r="H213" s="2" t="s">
        <v>31</v>
      </c>
      <c r="I213" s="2" t="s">
        <v>35</v>
      </c>
      <c r="J213" s="2" t="s">
        <v>34</v>
      </c>
      <c r="K213" s="2" t="s">
        <v>35</v>
      </c>
      <c r="L213" s="2" t="s">
        <v>35</v>
      </c>
      <c r="M213" s="2" t="s">
        <v>36</v>
      </c>
      <c r="N213" s="2" t="s">
        <v>35</v>
      </c>
      <c r="O213" s="3" t="s">
        <v>126</v>
      </c>
      <c r="P213" s="3" t="s">
        <v>38</v>
      </c>
      <c r="Q21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229: 
Poderiam ser pensados outros canais de comunicação, como por exemplo, pelo teams. Semelhante ao que acontece com as sessões de julgamento, onde os secretário conseguem falar com o servidor do DTIC sem burocracia, poderia ser pensado algo neste sentido. Ainda que não fosse disponibilizado para todos, talvez uma comunicação direta com os divisionais já seria interessante. 
* Nota Geral: 4 - Bom | Perfil: Servidora concursada ou servidor concursado | Lotação: Segundo Grau *
 </v>
      </c>
    </row>
    <row r="214" spans="1:17" ht="32" hidden="1" x14ac:dyDescent="0.2">
      <c r="A214" s="2">
        <v>230</v>
      </c>
      <c r="B214" s="5">
        <v>44886.693472222199</v>
      </c>
      <c r="C214" s="5">
        <v>44886.694039351903</v>
      </c>
      <c r="D214" s="2" t="s">
        <v>27</v>
      </c>
      <c r="E214" s="2"/>
      <c r="F214" s="1" t="s">
        <v>32</v>
      </c>
      <c r="G214" s="2" t="s">
        <v>29</v>
      </c>
      <c r="H214" s="2" t="s">
        <v>35</v>
      </c>
      <c r="I214" s="2" t="s">
        <v>35</v>
      </c>
      <c r="J214" s="2" t="s">
        <v>35</v>
      </c>
      <c r="K214" s="2" t="s">
        <v>30</v>
      </c>
      <c r="L214" s="2" t="s">
        <v>34</v>
      </c>
      <c r="M214" s="2" t="s">
        <v>35</v>
      </c>
      <c r="N214" s="2" t="s">
        <v>35</v>
      </c>
      <c r="O214" s="3"/>
      <c r="P214" s="3"/>
      <c r="Q214" s="20" t="str">
        <f>IF(ISBLANK(Table1[[#This Row],[Comentarios]]),"",CONCATENATE("Comentário  ",Table1[[#This Row],[ID]], ": ",CHAR(10), Table1[[#This Row],[Comentarios]],CHAR(10), "* Nota Geral: ",Table1[[#This Row],[Pergunta 9]]," | Perfil: ",Table1[[#This Row],[Vinculo Funcional]], " | Lotação: ",Table1[[#This Row],[Lotacao Funcional]]," *",CHAR(10)," "))</f>
        <v/>
      </c>
    </row>
    <row r="215" spans="1:17" ht="16" hidden="1" x14ac:dyDescent="0.2">
      <c r="A215" s="2">
        <v>231</v>
      </c>
      <c r="B215" s="5">
        <v>44886.693321759303</v>
      </c>
      <c r="C215" s="5">
        <v>44886.694293981498</v>
      </c>
      <c r="D215" s="2" t="s">
        <v>27</v>
      </c>
      <c r="E215" s="2"/>
      <c r="F215" s="1" t="s">
        <v>28</v>
      </c>
      <c r="G215" s="2" t="s">
        <v>29</v>
      </c>
      <c r="H215" s="2" t="s">
        <v>31</v>
      </c>
      <c r="I215" s="2" t="s">
        <v>31</v>
      </c>
      <c r="J215" s="2" t="s">
        <v>59</v>
      </c>
      <c r="K215" s="2" t="s">
        <v>35</v>
      </c>
      <c r="L215" s="2" t="s">
        <v>30</v>
      </c>
      <c r="M215" s="2" t="s">
        <v>35</v>
      </c>
      <c r="N215" s="2" t="s">
        <v>31</v>
      </c>
      <c r="O215" s="3"/>
      <c r="P215" s="3"/>
      <c r="Q215" s="20" t="str">
        <f>IF(ISBLANK(Table1[[#This Row],[Comentarios]]),"",CONCATENATE("Comentário  ",Table1[[#This Row],[ID]], ": ",CHAR(10), Table1[[#This Row],[Comentarios]],CHAR(10), "* Nota Geral: ",Table1[[#This Row],[Pergunta 9]]," | Perfil: ",Table1[[#This Row],[Vinculo Funcional]], " | Lotação: ",Table1[[#This Row],[Lotacao Funcional]]," *",CHAR(10)," "))</f>
        <v/>
      </c>
    </row>
    <row r="216" spans="1:17" ht="48" hidden="1" x14ac:dyDescent="0.2">
      <c r="A216" s="2">
        <v>232</v>
      </c>
      <c r="B216" s="5">
        <v>44886.6928356481</v>
      </c>
      <c r="C216" s="5">
        <v>44886.694293981498</v>
      </c>
      <c r="D216" s="2" t="s">
        <v>27</v>
      </c>
      <c r="E216" s="2"/>
      <c r="F216" s="1" t="s">
        <v>61</v>
      </c>
      <c r="G216" s="2" t="s">
        <v>39</v>
      </c>
      <c r="H216" s="2" t="s">
        <v>35</v>
      </c>
      <c r="I216" s="2" t="s">
        <v>30</v>
      </c>
      <c r="J216" s="2" t="s">
        <v>35</v>
      </c>
      <c r="K216" s="2" t="s">
        <v>35</v>
      </c>
      <c r="L216" s="2" t="s">
        <v>35</v>
      </c>
      <c r="M216" s="2" t="s">
        <v>35</v>
      </c>
      <c r="N216" s="2" t="s">
        <v>35</v>
      </c>
      <c r="O216" s="3"/>
      <c r="P216" s="3"/>
      <c r="Q216" s="20" t="str">
        <f>IF(ISBLANK(Table1[[#This Row],[Comentarios]]),"",CONCATENATE("Comentário  ",Table1[[#This Row],[ID]], ": ",CHAR(10), Table1[[#This Row],[Comentarios]],CHAR(10), "* Nota Geral: ",Table1[[#This Row],[Pergunta 9]]," | Perfil: ",Table1[[#This Row],[Vinculo Funcional]], " | Lotação: ",Table1[[#This Row],[Lotacao Funcional]]," *",CHAR(10)," "))</f>
        <v/>
      </c>
    </row>
    <row r="217" spans="1:17" ht="48" hidden="1" x14ac:dyDescent="0.2">
      <c r="A217" s="2">
        <v>233</v>
      </c>
      <c r="B217" s="5">
        <v>44886.6938310185</v>
      </c>
      <c r="C217" s="5">
        <v>44886.694513888899</v>
      </c>
      <c r="D217" s="2" t="s">
        <v>27</v>
      </c>
      <c r="E217" s="2"/>
      <c r="F217" s="1" t="s">
        <v>61</v>
      </c>
      <c r="G217" s="2" t="s">
        <v>29</v>
      </c>
      <c r="H217" s="2" t="s">
        <v>34</v>
      </c>
      <c r="I217" s="2" t="s">
        <v>34</v>
      </c>
      <c r="J217" s="2" t="s">
        <v>34</v>
      </c>
      <c r="K217" s="2" t="s">
        <v>34</v>
      </c>
      <c r="L217" s="2" t="s">
        <v>35</v>
      </c>
      <c r="M217" s="2" t="s">
        <v>34</v>
      </c>
      <c r="N217" s="2" t="s">
        <v>34</v>
      </c>
      <c r="O217" s="3"/>
      <c r="P217" s="3"/>
      <c r="Q217" s="20" t="str">
        <f>IF(ISBLANK(Table1[[#This Row],[Comentarios]]),"",CONCATENATE("Comentário  ",Table1[[#This Row],[ID]], ": ",CHAR(10), Table1[[#This Row],[Comentarios]],CHAR(10), "* Nota Geral: ",Table1[[#This Row],[Pergunta 9]]," | Perfil: ",Table1[[#This Row],[Vinculo Funcional]], " | Lotação: ",Table1[[#This Row],[Lotacao Funcional]]," *",CHAR(10)," "))</f>
        <v/>
      </c>
    </row>
    <row r="218" spans="1:17" ht="128" hidden="1" x14ac:dyDescent="0.2">
      <c r="A218" s="2">
        <v>234</v>
      </c>
      <c r="B218" s="5">
        <v>44886.6925694444</v>
      </c>
      <c r="C218" s="5">
        <v>44886.694675925901</v>
      </c>
      <c r="D218" s="2" t="s">
        <v>27</v>
      </c>
      <c r="E218" s="2"/>
      <c r="F218" s="1" t="s">
        <v>32</v>
      </c>
      <c r="G218" s="2" t="s">
        <v>29</v>
      </c>
      <c r="H218" s="2" t="s">
        <v>31</v>
      </c>
      <c r="I218" s="2" t="s">
        <v>31</v>
      </c>
      <c r="J218" s="2" t="s">
        <v>30</v>
      </c>
      <c r="K218" s="2" t="s">
        <v>30</v>
      </c>
      <c r="L218" s="2" t="s">
        <v>31</v>
      </c>
      <c r="M218" s="2" t="s">
        <v>31</v>
      </c>
      <c r="N218" s="2" t="s">
        <v>31</v>
      </c>
      <c r="O218" s="3" t="s">
        <v>127</v>
      </c>
      <c r="P218" s="3" t="s">
        <v>38</v>
      </c>
      <c r="Q21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234: 
TUDO ABSOLUTAMENTE TUDO DEVER SER FEITO PELO SIGA-ME, demora, não resolvem, e se ligar  413220-4000 ai sim vc perde a paciência. Os Juízes pedem para resolver para ontem um problema que vc precisa falar com alguém mas não abra o SIGAME e lá se vai 2 dias e o seu Juiz te cobrando isso... não há um canal livre telefone entre eles e nos do cartório isso sim é ruim. 
* Nota Geral: 2 - Ruim | Perfil: Servidora concursada ou servidor concursado | Lotação: Primeiro Grau *
 </v>
      </c>
    </row>
    <row r="219" spans="1:17" ht="16" hidden="1" x14ac:dyDescent="0.2">
      <c r="A219" s="2">
        <v>235</v>
      </c>
      <c r="B219" s="5">
        <v>44886.694421296299</v>
      </c>
      <c r="C219" s="5">
        <v>44886.694884259297</v>
      </c>
      <c r="D219" s="2" t="s">
        <v>27</v>
      </c>
      <c r="E219" s="2"/>
      <c r="F219" s="1" t="s">
        <v>28</v>
      </c>
      <c r="G219" s="2" t="s">
        <v>29</v>
      </c>
      <c r="H219" s="2" t="s">
        <v>35</v>
      </c>
      <c r="I219" s="2" t="s">
        <v>30</v>
      </c>
      <c r="J219" s="2" t="s">
        <v>30</v>
      </c>
      <c r="K219" s="2" t="s">
        <v>35</v>
      </c>
      <c r="L219" s="2" t="s">
        <v>35</v>
      </c>
      <c r="M219" s="2" t="s">
        <v>35</v>
      </c>
      <c r="N219" s="2" t="s">
        <v>35</v>
      </c>
      <c r="O219" s="3"/>
      <c r="P219" s="3"/>
      <c r="Q219" s="20" t="str">
        <f>IF(ISBLANK(Table1[[#This Row],[Comentarios]]),"",CONCATENATE("Comentário  ",Table1[[#This Row],[ID]], ": ",CHAR(10), Table1[[#This Row],[Comentarios]],CHAR(10), "* Nota Geral: ",Table1[[#This Row],[Pergunta 9]]," | Perfil: ",Table1[[#This Row],[Vinculo Funcional]], " | Lotação: ",Table1[[#This Row],[Lotacao Funcional]]," *",CHAR(10)," "))</f>
        <v/>
      </c>
    </row>
    <row r="220" spans="1:17" ht="32" hidden="1" x14ac:dyDescent="0.2">
      <c r="A220" s="2">
        <v>236</v>
      </c>
      <c r="B220" s="5">
        <v>44886.694293981498</v>
      </c>
      <c r="C220" s="5">
        <v>44886.695243055598</v>
      </c>
      <c r="D220" s="2" t="s">
        <v>27</v>
      </c>
      <c r="E220" s="2"/>
      <c r="F220" s="1" t="s">
        <v>32</v>
      </c>
      <c r="G220" s="2" t="s">
        <v>29</v>
      </c>
      <c r="H220" s="2" t="s">
        <v>34</v>
      </c>
      <c r="I220" s="2" t="s">
        <v>35</v>
      </c>
      <c r="J220" s="2" t="s">
        <v>35</v>
      </c>
      <c r="K220" s="2" t="s">
        <v>30</v>
      </c>
      <c r="L220" s="2" t="s">
        <v>34</v>
      </c>
      <c r="M220" s="2" t="s">
        <v>34</v>
      </c>
      <c r="N220" s="2" t="s">
        <v>34</v>
      </c>
      <c r="O220" s="3"/>
      <c r="P220" s="3"/>
      <c r="Q220" s="20" t="str">
        <f>IF(ISBLANK(Table1[[#This Row],[Comentarios]]),"",CONCATENATE("Comentário  ",Table1[[#This Row],[ID]], ": ",CHAR(10), Table1[[#This Row],[Comentarios]],CHAR(10), "* Nota Geral: ",Table1[[#This Row],[Pergunta 9]]," | Perfil: ",Table1[[#This Row],[Vinculo Funcional]], " | Lotação: ",Table1[[#This Row],[Lotacao Funcional]]," *",CHAR(10)," "))</f>
        <v/>
      </c>
    </row>
    <row r="221" spans="1:17" ht="48" hidden="1" x14ac:dyDescent="0.2">
      <c r="A221" s="2">
        <v>237</v>
      </c>
      <c r="B221" s="5">
        <v>44886.695775462998</v>
      </c>
      <c r="C221" s="5">
        <v>44886.696134259299</v>
      </c>
      <c r="D221" s="2" t="s">
        <v>27</v>
      </c>
      <c r="E221" s="2"/>
      <c r="F221" s="1" t="s">
        <v>61</v>
      </c>
      <c r="G221" s="2" t="s">
        <v>29</v>
      </c>
      <c r="H221" s="2" t="s">
        <v>34</v>
      </c>
      <c r="I221" s="2" t="s">
        <v>35</v>
      </c>
      <c r="J221" s="2" t="s">
        <v>34</v>
      </c>
      <c r="K221" s="2" t="s">
        <v>35</v>
      </c>
      <c r="L221" s="2" t="s">
        <v>34</v>
      </c>
      <c r="M221" s="2" t="s">
        <v>34</v>
      </c>
      <c r="N221" s="2" t="s">
        <v>34</v>
      </c>
      <c r="O221" s="3"/>
      <c r="P221" s="3"/>
      <c r="Q221" s="20" t="str">
        <f>IF(ISBLANK(Table1[[#This Row],[Comentarios]]),"",CONCATENATE("Comentário  ",Table1[[#This Row],[ID]], ": ",CHAR(10), Table1[[#This Row],[Comentarios]],CHAR(10), "* Nota Geral: ",Table1[[#This Row],[Pergunta 9]]," | Perfil: ",Table1[[#This Row],[Vinculo Funcional]], " | Lotação: ",Table1[[#This Row],[Lotacao Funcional]]," *",CHAR(10)," "))</f>
        <v/>
      </c>
    </row>
    <row r="222" spans="1:17" ht="32" hidden="1" x14ac:dyDescent="0.2">
      <c r="A222" s="2">
        <v>238</v>
      </c>
      <c r="B222" s="5">
        <v>44886.694918981499</v>
      </c>
      <c r="C222" s="5">
        <v>44886.6961689815</v>
      </c>
      <c r="D222" s="2" t="s">
        <v>27</v>
      </c>
      <c r="E222" s="2"/>
      <c r="F222" s="1" t="s">
        <v>32</v>
      </c>
      <c r="G222" s="2" t="s">
        <v>33</v>
      </c>
      <c r="H222" s="2" t="s">
        <v>35</v>
      </c>
      <c r="I222" s="2" t="s">
        <v>34</v>
      </c>
      <c r="J222" s="2" t="s">
        <v>34</v>
      </c>
      <c r="K222" s="2" t="s">
        <v>34</v>
      </c>
      <c r="L222" s="2" t="s">
        <v>35</v>
      </c>
      <c r="M222" s="2" t="s">
        <v>34</v>
      </c>
      <c r="N222" s="2" t="s">
        <v>34</v>
      </c>
      <c r="O222" s="3"/>
      <c r="P222" s="3"/>
      <c r="Q222" s="20" t="str">
        <f>IF(ISBLANK(Table1[[#This Row],[Comentarios]]),"",CONCATENATE("Comentário  ",Table1[[#This Row],[ID]], ": ",CHAR(10), Table1[[#This Row],[Comentarios]],CHAR(10), "* Nota Geral: ",Table1[[#This Row],[Pergunta 9]]," | Perfil: ",Table1[[#This Row],[Vinculo Funcional]], " | Lotação: ",Table1[[#This Row],[Lotacao Funcional]]," *",CHAR(10)," "))</f>
        <v/>
      </c>
    </row>
    <row r="223" spans="1:17" ht="48" hidden="1" x14ac:dyDescent="0.2">
      <c r="A223" s="2">
        <v>239</v>
      </c>
      <c r="B223" s="5">
        <v>44886.695208333302</v>
      </c>
      <c r="C223" s="5">
        <v>44886.6962152778</v>
      </c>
      <c r="D223" s="2" t="s">
        <v>27</v>
      </c>
      <c r="E223" s="2"/>
      <c r="F223" s="1" t="s">
        <v>61</v>
      </c>
      <c r="G223" s="2" t="s">
        <v>39</v>
      </c>
      <c r="H223" s="2" t="s">
        <v>34</v>
      </c>
      <c r="I223" s="2" t="s">
        <v>34</v>
      </c>
      <c r="J223" s="2" t="s">
        <v>34</v>
      </c>
      <c r="K223" s="2" t="s">
        <v>34</v>
      </c>
      <c r="L223" s="2" t="s">
        <v>34</v>
      </c>
      <c r="M223" s="2" t="s">
        <v>34</v>
      </c>
      <c r="N223" s="2" t="s">
        <v>34</v>
      </c>
      <c r="O223" s="3"/>
      <c r="P223" s="3"/>
      <c r="Q223" s="20" t="str">
        <f>IF(ISBLANK(Table1[[#This Row],[Comentarios]]),"",CONCATENATE("Comentário  ",Table1[[#This Row],[ID]], ": ",CHAR(10), Table1[[#This Row],[Comentarios]],CHAR(10), "* Nota Geral: ",Table1[[#This Row],[Pergunta 9]]," | Perfil: ",Table1[[#This Row],[Vinculo Funcional]], " | Lotação: ",Table1[[#This Row],[Lotacao Funcional]]," *",CHAR(10)," "))</f>
        <v/>
      </c>
    </row>
    <row r="224" spans="1:17" ht="32" hidden="1" x14ac:dyDescent="0.2">
      <c r="A224" s="2">
        <v>240</v>
      </c>
      <c r="B224" s="5">
        <v>44886.695995370399</v>
      </c>
      <c r="C224" s="5">
        <v>44886.696319444403</v>
      </c>
      <c r="D224" s="2" t="s">
        <v>27</v>
      </c>
      <c r="E224" s="2"/>
      <c r="F224" s="1" t="s">
        <v>32</v>
      </c>
      <c r="G224" s="2" t="s">
        <v>29</v>
      </c>
      <c r="H224" s="2" t="s">
        <v>34</v>
      </c>
      <c r="I224" s="2" t="s">
        <v>34</v>
      </c>
      <c r="J224" s="2" t="s">
        <v>34</v>
      </c>
      <c r="K224" s="2" t="s">
        <v>34</v>
      </c>
      <c r="L224" s="2" t="s">
        <v>34</v>
      </c>
      <c r="M224" s="2" t="s">
        <v>34</v>
      </c>
      <c r="N224" s="2" t="s">
        <v>34</v>
      </c>
      <c r="O224" s="3"/>
      <c r="P224" s="3"/>
      <c r="Q224" s="20" t="str">
        <f>IF(ISBLANK(Table1[[#This Row],[Comentarios]]),"",CONCATENATE("Comentário  ",Table1[[#This Row],[ID]], ": ",CHAR(10), Table1[[#This Row],[Comentarios]],CHAR(10), "* Nota Geral: ",Table1[[#This Row],[Pergunta 9]]," | Perfil: ",Table1[[#This Row],[Vinculo Funcional]], " | Lotação: ",Table1[[#This Row],[Lotacao Funcional]]," *",CHAR(10)," "))</f>
        <v/>
      </c>
    </row>
    <row r="225" spans="1:17" ht="32" hidden="1" x14ac:dyDescent="0.2">
      <c r="A225" s="2">
        <v>241</v>
      </c>
      <c r="B225" s="5">
        <v>44886.696006944403</v>
      </c>
      <c r="C225" s="5">
        <v>44886.696724537003</v>
      </c>
      <c r="D225" s="2" t="s">
        <v>27</v>
      </c>
      <c r="E225" s="2"/>
      <c r="F225" s="1" t="s">
        <v>32</v>
      </c>
      <c r="G225" s="2" t="s">
        <v>29</v>
      </c>
      <c r="H225" s="2" t="s">
        <v>34</v>
      </c>
      <c r="I225" s="2" t="s">
        <v>34</v>
      </c>
      <c r="J225" s="2" t="s">
        <v>34</v>
      </c>
      <c r="K225" s="2" t="s">
        <v>35</v>
      </c>
      <c r="L225" s="2" t="s">
        <v>35</v>
      </c>
      <c r="M225" s="2" t="s">
        <v>34</v>
      </c>
      <c r="N225" s="2" t="s">
        <v>35</v>
      </c>
      <c r="O225" s="3"/>
      <c r="P225" s="3"/>
      <c r="Q225" s="20" t="str">
        <f>IF(ISBLANK(Table1[[#This Row],[Comentarios]]),"",CONCATENATE("Comentário  ",Table1[[#This Row],[ID]], ": ",CHAR(10), Table1[[#This Row],[Comentarios]],CHAR(10), "* Nota Geral: ",Table1[[#This Row],[Pergunta 9]]," | Perfil: ",Table1[[#This Row],[Vinculo Funcional]], " | Lotação: ",Table1[[#This Row],[Lotacao Funcional]]," *",CHAR(10)," "))</f>
        <v/>
      </c>
    </row>
    <row r="226" spans="1:17" ht="112" hidden="1" x14ac:dyDescent="0.2">
      <c r="A226" s="2">
        <v>242</v>
      </c>
      <c r="B226" s="5">
        <v>44886.696469907401</v>
      </c>
      <c r="C226" s="5">
        <v>44886.698449074102</v>
      </c>
      <c r="D226" s="2" t="s">
        <v>27</v>
      </c>
      <c r="E226" s="2"/>
      <c r="F226" s="1" t="s">
        <v>32</v>
      </c>
      <c r="G226" s="2" t="s">
        <v>29</v>
      </c>
      <c r="H226" s="2" t="s">
        <v>35</v>
      </c>
      <c r="I226" s="2" t="s">
        <v>30</v>
      </c>
      <c r="J226" s="2" t="s">
        <v>35</v>
      </c>
      <c r="K226" s="2" t="s">
        <v>31</v>
      </c>
      <c r="L226" s="2" t="s">
        <v>35</v>
      </c>
      <c r="M226" s="2" t="s">
        <v>35</v>
      </c>
      <c r="N226" s="2" t="s">
        <v>30</v>
      </c>
      <c r="O226" s="3" t="s">
        <v>128</v>
      </c>
      <c r="P226" s="3" t="s">
        <v>38</v>
      </c>
      <c r="Q22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242: 
Saneamento de dúvidas e problemas normalmente demoram para serem atendidos. Quase impossível ter atendimento via telefone, o que torna a compreensão de alguns assuntos mais difíceis para pessoas leigas, mesmo para quando há necessidade de relatar o problema. 
* Nota Geral: 3 - Regular | Perfil: Servidora concursada ou servidor concursado | Lotação: Primeiro Grau *
 </v>
      </c>
    </row>
    <row r="227" spans="1:17" ht="32" hidden="1" x14ac:dyDescent="0.2">
      <c r="A227" s="2">
        <v>243</v>
      </c>
      <c r="B227" s="5">
        <v>44886.697766203702</v>
      </c>
      <c r="C227" s="5">
        <v>44886.698460648098</v>
      </c>
      <c r="D227" s="2" t="s">
        <v>27</v>
      </c>
      <c r="E227" s="2"/>
      <c r="F227" s="1" t="s">
        <v>32</v>
      </c>
      <c r="G227" s="2" t="s">
        <v>29</v>
      </c>
      <c r="H227" s="2" t="s">
        <v>35</v>
      </c>
      <c r="I227" s="2" t="s">
        <v>30</v>
      </c>
      <c r="J227" s="2" t="s">
        <v>30</v>
      </c>
      <c r="K227" s="2" t="s">
        <v>35</v>
      </c>
      <c r="L227" s="2" t="s">
        <v>30</v>
      </c>
      <c r="M227" s="2" t="s">
        <v>34</v>
      </c>
      <c r="N227" s="2" t="s">
        <v>35</v>
      </c>
      <c r="O227" s="3"/>
      <c r="P227" s="3"/>
      <c r="Q227" s="20" t="str">
        <f>IF(ISBLANK(Table1[[#This Row],[Comentarios]]),"",CONCATENATE("Comentário  ",Table1[[#This Row],[ID]], ": ",CHAR(10), Table1[[#This Row],[Comentarios]],CHAR(10), "* Nota Geral: ",Table1[[#This Row],[Pergunta 9]]," | Perfil: ",Table1[[#This Row],[Vinculo Funcional]], " | Lotação: ",Table1[[#This Row],[Lotacao Funcional]]," *",CHAR(10)," "))</f>
        <v/>
      </c>
    </row>
    <row r="228" spans="1:17" ht="32" hidden="1" x14ac:dyDescent="0.2">
      <c r="A228" s="2">
        <v>244</v>
      </c>
      <c r="B228" s="5">
        <v>44886.699004629598</v>
      </c>
      <c r="C228" s="5">
        <v>44886.699606481503</v>
      </c>
      <c r="D228" s="2" t="s">
        <v>27</v>
      </c>
      <c r="E228" s="2"/>
      <c r="F228" s="1" t="s">
        <v>32</v>
      </c>
      <c r="G228" s="2" t="s">
        <v>33</v>
      </c>
      <c r="H228" s="2" t="s">
        <v>34</v>
      </c>
      <c r="I228" s="2" t="s">
        <v>30</v>
      </c>
      <c r="J228" s="2" t="s">
        <v>34</v>
      </c>
      <c r="K228" s="2" t="s">
        <v>34</v>
      </c>
      <c r="L228" s="2" t="s">
        <v>35</v>
      </c>
      <c r="M228" s="2" t="s">
        <v>35</v>
      </c>
      <c r="N228" s="2" t="s">
        <v>34</v>
      </c>
      <c r="O228" s="3"/>
      <c r="P228" s="3"/>
      <c r="Q228" s="20" t="str">
        <f>IF(ISBLANK(Table1[[#This Row],[Comentarios]]),"",CONCATENATE("Comentário  ",Table1[[#This Row],[ID]], ": ",CHAR(10), Table1[[#This Row],[Comentarios]],CHAR(10), "* Nota Geral: ",Table1[[#This Row],[Pergunta 9]]," | Perfil: ",Table1[[#This Row],[Vinculo Funcional]], " | Lotação: ",Table1[[#This Row],[Lotacao Funcional]]," *",CHAR(10)," "))</f>
        <v/>
      </c>
    </row>
    <row r="229" spans="1:17" ht="48" hidden="1" x14ac:dyDescent="0.2">
      <c r="A229" s="2">
        <v>245</v>
      </c>
      <c r="B229" s="5">
        <v>44886.699699074103</v>
      </c>
      <c r="C229" s="5">
        <v>44886.700046296297</v>
      </c>
      <c r="D229" s="2" t="s">
        <v>27</v>
      </c>
      <c r="E229" s="2"/>
      <c r="F229" s="1" t="s">
        <v>61</v>
      </c>
      <c r="G229" s="2" t="s">
        <v>29</v>
      </c>
      <c r="H229" s="2" t="s">
        <v>35</v>
      </c>
      <c r="I229" s="2" t="s">
        <v>35</v>
      </c>
      <c r="J229" s="2" t="s">
        <v>35</v>
      </c>
      <c r="K229" s="2" t="s">
        <v>35</v>
      </c>
      <c r="L229" s="2" t="s">
        <v>35</v>
      </c>
      <c r="M229" s="2" t="s">
        <v>35</v>
      </c>
      <c r="N229" s="2" t="s">
        <v>35</v>
      </c>
      <c r="O229" s="3"/>
      <c r="P229" s="3"/>
      <c r="Q229" s="20" t="str">
        <f>IF(ISBLANK(Table1[[#This Row],[Comentarios]]),"",CONCATENATE("Comentário  ",Table1[[#This Row],[ID]], ": ",CHAR(10), Table1[[#This Row],[Comentarios]],CHAR(10), "* Nota Geral: ",Table1[[#This Row],[Pergunta 9]]," | Perfil: ",Table1[[#This Row],[Vinculo Funcional]], " | Lotação: ",Table1[[#This Row],[Lotacao Funcional]]," *",CHAR(10)," "))</f>
        <v/>
      </c>
    </row>
    <row r="230" spans="1:17" ht="112" hidden="1" x14ac:dyDescent="0.2">
      <c r="A230" s="2">
        <v>246</v>
      </c>
      <c r="B230" s="5">
        <v>44886.692233796297</v>
      </c>
      <c r="C230" s="5">
        <v>44886.700671296298</v>
      </c>
      <c r="D230" s="2" t="s">
        <v>27</v>
      </c>
      <c r="E230" s="2"/>
      <c r="F230" s="1" t="s">
        <v>61</v>
      </c>
      <c r="G230" s="2" t="s">
        <v>39</v>
      </c>
      <c r="H230" s="2" t="s">
        <v>34</v>
      </c>
      <c r="I230" s="2" t="s">
        <v>34</v>
      </c>
      <c r="J230" s="2" t="s">
        <v>34</v>
      </c>
      <c r="K230" s="2" t="s">
        <v>34</v>
      </c>
      <c r="L230" s="2" t="s">
        <v>35</v>
      </c>
      <c r="M230" s="2" t="s">
        <v>34</v>
      </c>
      <c r="N230" s="2" t="s">
        <v>34</v>
      </c>
      <c r="O230" s="3" t="s">
        <v>129</v>
      </c>
      <c r="P230" s="3" t="s">
        <v>48</v>
      </c>
      <c r="Q23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246: 
sugiro que o PROJUDI e sua interface seja adaptada a rotina vivenciada pelos gabinetes em segundo grau. O editor de texto do PROJUDI é muito ruim e poderia ser melhorado para ser mais ágil e dinâmico. 
* Nota Geral: 5 - Excelente | Perfil: Servidora ou servidor ocupante de cargo em comissão | Lotação: Segundo Grau *
 </v>
      </c>
    </row>
    <row r="231" spans="1:17" ht="32" hidden="1" x14ac:dyDescent="0.2">
      <c r="A231" s="2">
        <v>247</v>
      </c>
      <c r="B231" s="5">
        <v>44886.7000231481</v>
      </c>
      <c r="C231" s="5">
        <v>44886.700717592597</v>
      </c>
      <c r="D231" s="2" t="s">
        <v>27</v>
      </c>
      <c r="E231" s="2"/>
      <c r="F231" s="1" t="s">
        <v>32</v>
      </c>
      <c r="G231" s="2" t="s">
        <v>29</v>
      </c>
      <c r="H231" s="2" t="s">
        <v>35</v>
      </c>
      <c r="I231" s="2" t="s">
        <v>35</v>
      </c>
      <c r="J231" s="2" t="s">
        <v>35</v>
      </c>
      <c r="K231" s="2" t="s">
        <v>34</v>
      </c>
      <c r="L231" s="2" t="s">
        <v>35</v>
      </c>
      <c r="M231" s="2" t="s">
        <v>34</v>
      </c>
      <c r="N231" s="2" t="s">
        <v>35</v>
      </c>
      <c r="O231" s="3"/>
      <c r="P231" s="3"/>
      <c r="Q231" s="20" t="str">
        <f>IF(ISBLANK(Table1[[#This Row],[Comentarios]]),"",CONCATENATE("Comentário  ",Table1[[#This Row],[ID]], ": ",CHAR(10), Table1[[#This Row],[Comentarios]],CHAR(10), "* Nota Geral: ",Table1[[#This Row],[Pergunta 9]]," | Perfil: ",Table1[[#This Row],[Vinculo Funcional]], " | Lotação: ",Table1[[#This Row],[Lotacao Funcional]]," *",CHAR(10)," "))</f>
        <v/>
      </c>
    </row>
    <row r="232" spans="1:17" ht="32" hidden="1" x14ac:dyDescent="0.2">
      <c r="A232" s="2">
        <v>248</v>
      </c>
      <c r="B232" s="5">
        <v>44886.699756944399</v>
      </c>
      <c r="C232" s="5">
        <v>44886.700937499998</v>
      </c>
      <c r="D232" s="2" t="s">
        <v>27</v>
      </c>
      <c r="E232" s="2"/>
      <c r="F232" s="1" t="s">
        <v>32</v>
      </c>
      <c r="G232" s="2" t="s">
        <v>33</v>
      </c>
      <c r="H232" s="2" t="s">
        <v>35</v>
      </c>
      <c r="I232" s="2" t="s">
        <v>35</v>
      </c>
      <c r="J232" s="2" t="s">
        <v>34</v>
      </c>
      <c r="K232" s="2" t="s">
        <v>35</v>
      </c>
      <c r="L232" s="2" t="s">
        <v>35</v>
      </c>
      <c r="M232" s="2" t="s">
        <v>35</v>
      </c>
      <c r="N232" s="2" t="s">
        <v>35</v>
      </c>
      <c r="O232" s="3"/>
      <c r="P232" s="3"/>
      <c r="Q232" s="20" t="str">
        <f>IF(ISBLANK(Table1[[#This Row],[Comentarios]]),"",CONCATENATE("Comentário  ",Table1[[#This Row],[ID]], ": ",CHAR(10), Table1[[#This Row],[Comentarios]],CHAR(10), "* Nota Geral: ",Table1[[#This Row],[Pergunta 9]]," | Perfil: ",Table1[[#This Row],[Vinculo Funcional]], " | Lotação: ",Table1[[#This Row],[Lotacao Funcional]]," *",CHAR(10)," "))</f>
        <v/>
      </c>
    </row>
    <row r="233" spans="1:17" ht="32" hidden="1" x14ac:dyDescent="0.2">
      <c r="A233" s="2">
        <v>249</v>
      </c>
      <c r="B233" s="5">
        <v>44886.700937499998</v>
      </c>
      <c r="C233" s="5">
        <v>44886.701655092598</v>
      </c>
      <c r="D233" s="2" t="s">
        <v>27</v>
      </c>
      <c r="E233" s="2"/>
      <c r="F233" s="1" t="s">
        <v>32</v>
      </c>
      <c r="G233" s="2" t="s">
        <v>39</v>
      </c>
      <c r="H233" s="2" t="s">
        <v>35</v>
      </c>
      <c r="I233" s="2" t="s">
        <v>35</v>
      </c>
      <c r="J233" s="2" t="s">
        <v>35</v>
      </c>
      <c r="K233" s="2" t="s">
        <v>35</v>
      </c>
      <c r="L233" s="2" t="s">
        <v>35</v>
      </c>
      <c r="M233" s="2" t="s">
        <v>35</v>
      </c>
      <c r="N233" s="2" t="s">
        <v>35</v>
      </c>
      <c r="O233" s="3"/>
      <c r="P233" s="3"/>
      <c r="Q233" s="20" t="str">
        <f>IF(ISBLANK(Table1[[#This Row],[Comentarios]]),"",CONCATENATE("Comentário  ",Table1[[#This Row],[ID]], ": ",CHAR(10), Table1[[#This Row],[Comentarios]],CHAR(10), "* Nota Geral: ",Table1[[#This Row],[Pergunta 9]]," | Perfil: ",Table1[[#This Row],[Vinculo Funcional]], " | Lotação: ",Table1[[#This Row],[Lotacao Funcional]]," *",CHAR(10)," "))</f>
        <v/>
      </c>
    </row>
    <row r="234" spans="1:17" ht="48" hidden="1" x14ac:dyDescent="0.2">
      <c r="A234" s="2">
        <v>250</v>
      </c>
      <c r="B234" s="5">
        <v>44886.700474537</v>
      </c>
      <c r="C234" s="5">
        <v>44886.701840277798</v>
      </c>
      <c r="D234" s="2" t="s">
        <v>27</v>
      </c>
      <c r="E234" s="2"/>
      <c r="F234" s="1" t="s">
        <v>61</v>
      </c>
      <c r="G234" s="2" t="s">
        <v>29</v>
      </c>
      <c r="H234" s="2" t="s">
        <v>34</v>
      </c>
      <c r="I234" s="2" t="s">
        <v>35</v>
      </c>
      <c r="J234" s="2" t="s">
        <v>34</v>
      </c>
      <c r="K234" s="2" t="s">
        <v>34</v>
      </c>
      <c r="L234" s="2" t="s">
        <v>34</v>
      </c>
      <c r="M234" s="2" t="s">
        <v>35</v>
      </c>
      <c r="N234" s="2" t="s">
        <v>34</v>
      </c>
      <c r="O234" s="3"/>
      <c r="P234" s="3"/>
      <c r="Q234" s="20" t="str">
        <f>IF(ISBLANK(Table1[[#This Row],[Comentarios]]),"",CONCATENATE("Comentário  ",Table1[[#This Row],[ID]], ": ",CHAR(10), Table1[[#This Row],[Comentarios]],CHAR(10), "* Nota Geral: ",Table1[[#This Row],[Pergunta 9]]," | Perfil: ",Table1[[#This Row],[Vinculo Funcional]], " | Lotação: ",Table1[[#This Row],[Lotacao Funcional]]," *",CHAR(10)," "))</f>
        <v/>
      </c>
    </row>
    <row r="235" spans="1:17" ht="48" hidden="1" x14ac:dyDescent="0.2">
      <c r="A235" s="2">
        <v>251</v>
      </c>
      <c r="B235" s="5">
        <v>44886.7019560185</v>
      </c>
      <c r="C235" s="5">
        <v>44886.702511574098</v>
      </c>
      <c r="D235" s="2" t="s">
        <v>27</v>
      </c>
      <c r="E235" s="2"/>
      <c r="F235" s="1" t="s">
        <v>61</v>
      </c>
      <c r="G235" s="2" t="s">
        <v>33</v>
      </c>
      <c r="H235" s="2" t="s">
        <v>35</v>
      </c>
      <c r="I235" s="2" t="s">
        <v>35</v>
      </c>
      <c r="J235" s="2" t="s">
        <v>35</v>
      </c>
      <c r="K235" s="2" t="s">
        <v>35</v>
      </c>
      <c r="L235" s="2" t="s">
        <v>34</v>
      </c>
      <c r="M235" s="2" t="s">
        <v>34</v>
      </c>
      <c r="N235" s="2" t="s">
        <v>35</v>
      </c>
      <c r="O235" s="3"/>
      <c r="P235" s="3"/>
      <c r="Q235" s="20" t="str">
        <f>IF(ISBLANK(Table1[[#This Row],[Comentarios]]),"",CONCATENATE("Comentário  ",Table1[[#This Row],[ID]], ": ",CHAR(10), Table1[[#This Row],[Comentarios]],CHAR(10), "* Nota Geral: ",Table1[[#This Row],[Pergunta 9]]," | Perfil: ",Table1[[#This Row],[Vinculo Funcional]], " | Lotação: ",Table1[[#This Row],[Lotacao Funcional]]," *",CHAR(10)," "))</f>
        <v/>
      </c>
    </row>
    <row r="236" spans="1:17" ht="32" hidden="1" x14ac:dyDescent="0.2">
      <c r="A236" s="2">
        <v>252</v>
      </c>
      <c r="B236" s="5">
        <v>44886.702280092599</v>
      </c>
      <c r="C236" s="5">
        <v>44886.702835648102</v>
      </c>
      <c r="D236" s="2" t="s">
        <v>27</v>
      </c>
      <c r="E236" s="2"/>
      <c r="F236" s="1" t="s">
        <v>32</v>
      </c>
      <c r="G236" s="2" t="s">
        <v>29</v>
      </c>
      <c r="H236" s="2" t="s">
        <v>35</v>
      </c>
      <c r="I236" s="2" t="s">
        <v>35</v>
      </c>
      <c r="J236" s="2" t="s">
        <v>30</v>
      </c>
      <c r="K236" s="2" t="s">
        <v>30</v>
      </c>
      <c r="L236" s="2" t="s">
        <v>35</v>
      </c>
      <c r="M236" s="2" t="s">
        <v>30</v>
      </c>
      <c r="N236" s="2" t="s">
        <v>35</v>
      </c>
      <c r="O236" s="3"/>
      <c r="P236" s="3"/>
      <c r="Q236" s="20" t="str">
        <f>IF(ISBLANK(Table1[[#This Row],[Comentarios]]),"",CONCATENATE("Comentário  ",Table1[[#This Row],[ID]], ": ",CHAR(10), Table1[[#This Row],[Comentarios]],CHAR(10), "* Nota Geral: ",Table1[[#This Row],[Pergunta 9]]," | Perfil: ",Table1[[#This Row],[Vinculo Funcional]], " | Lotação: ",Table1[[#This Row],[Lotacao Funcional]]," *",CHAR(10)," "))</f>
        <v/>
      </c>
    </row>
    <row r="237" spans="1:17" ht="48" hidden="1" x14ac:dyDescent="0.2">
      <c r="A237" s="2">
        <v>253</v>
      </c>
      <c r="B237" s="5">
        <v>44886.702881944402</v>
      </c>
      <c r="C237" s="5">
        <v>44886.703460648103</v>
      </c>
      <c r="D237" s="2" t="s">
        <v>27</v>
      </c>
      <c r="E237" s="2"/>
      <c r="F237" s="1" t="s">
        <v>61</v>
      </c>
      <c r="G237" s="2" t="s">
        <v>39</v>
      </c>
      <c r="H237" s="2" t="s">
        <v>30</v>
      </c>
      <c r="I237" s="2" t="s">
        <v>31</v>
      </c>
      <c r="J237" s="2" t="s">
        <v>30</v>
      </c>
      <c r="K237" s="2" t="s">
        <v>35</v>
      </c>
      <c r="L237" s="2" t="s">
        <v>31</v>
      </c>
      <c r="M237" s="2" t="s">
        <v>35</v>
      </c>
      <c r="N237" s="2" t="s">
        <v>30</v>
      </c>
      <c r="O237" s="3"/>
      <c r="P237" s="3"/>
      <c r="Q237" s="20" t="str">
        <f>IF(ISBLANK(Table1[[#This Row],[Comentarios]]),"",CONCATENATE("Comentário  ",Table1[[#This Row],[ID]], ": ",CHAR(10), Table1[[#This Row],[Comentarios]],CHAR(10), "* Nota Geral: ",Table1[[#This Row],[Pergunta 9]]," | Perfil: ",Table1[[#This Row],[Vinculo Funcional]], " | Lotação: ",Table1[[#This Row],[Lotacao Funcional]]," *",CHAR(10)," "))</f>
        <v/>
      </c>
    </row>
    <row r="238" spans="1:17" ht="48" hidden="1" x14ac:dyDescent="0.2">
      <c r="A238" s="2">
        <v>254</v>
      </c>
      <c r="B238" s="5">
        <v>44886.702662037002</v>
      </c>
      <c r="C238" s="5">
        <v>44886.703877314802</v>
      </c>
      <c r="D238" s="2" t="s">
        <v>27</v>
      </c>
      <c r="E238" s="2"/>
      <c r="F238" s="1" t="s">
        <v>61</v>
      </c>
      <c r="G238" s="2" t="s">
        <v>33</v>
      </c>
      <c r="H238" s="2" t="s">
        <v>35</v>
      </c>
      <c r="I238" s="2" t="s">
        <v>31</v>
      </c>
      <c r="J238" s="2" t="s">
        <v>35</v>
      </c>
      <c r="K238" s="2" t="s">
        <v>30</v>
      </c>
      <c r="L238" s="2" t="s">
        <v>30</v>
      </c>
      <c r="M238" s="2" t="s">
        <v>35</v>
      </c>
      <c r="N238" s="2" t="s">
        <v>35</v>
      </c>
      <c r="O238" s="3"/>
      <c r="P238" s="3"/>
      <c r="Q238" s="20" t="str">
        <f>IF(ISBLANK(Table1[[#This Row],[Comentarios]]),"",CONCATENATE("Comentário  ",Table1[[#This Row],[ID]], ": ",CHAR(10), Table1[[#This Row],[Comentarios]],CHAR(10), "* Nota Geral: ",Table1[[#This Row],[Pergunta 9]]," | Perfil: ",Table1[[#This Row],[Vinculo Funcional]], " | Lotação: ",Table1[[#This Row],[Lotacao Funcional]]," *",CHAR(10)," "))</f>
        <v/>
      </c>
    </row>
    <row r="239" spans="1:17" ht="128" hidden="1" x14ac:dyDescent="0.2">
      <c r="A239" s="2">
        <v>255</v>
      </c>
      <c r="B239" s="5">
        <v>44886.701712962997</v>
      </c>
      <c r="C239" s="5">
        <v>44886.7039814815</v>
      </c>
      <c r="D239" s="2" t="s">
        <v>27</v>
      </c>
      <c r="E239" s="2"/>
      <c r="F239" s="1" t="s">
        <v>32</v>
      </c>
      <c r="G239" s="2" t="s">
        <v>29</v>
      </c>
      <c r="H239" s="2" t="s">
        <v>59</v>
      </c>
      <c r="I239" s="2" t="s">
        <v>59</v>
      </c>
      <c r="J239" s="2" t="s">
        <v>59</v>
      </c>
      <c r="K239" s="2" t="s">
        <v>30</v>
      </c>
      <c r="L239" s="2" t="s">
        <v>31</v>
      </c>
      <c r="M239" s="2" t="s">
        <v>59</v>
      </c>
      <c r="N239" s="2" t="s">
        <v>59</v>
      </c>
      <c r="O239" s="3" t="s">
        <v>130</v>
      </c>
      <c r="P239" s="3" t="s">
        <v>38</v>
      </c>
      <c r="Q23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255: 
As informações prestadas não são claras, a forma de atendimento para resolução de problemas ou dúvidas é lenta e na maioria das vezes você não sabe se o seu problema será resolvido e nem por quem. Sistemas confusos que relembram a internet do anos 2000 que deveriam ser revisados ou trocados por sistemas mais ágeis e funcionais.
* Nota Geral: 1 - Péssimo | Perfil: Servidora concursada ou servidor concursado | Lotação: Primeiro Grau *
 </v>
      </c>
    </row>
    <row r="240" spans="1:17" ht="320" hidden="1" x14ac:dyDescent="0.2">
      <c r="A240" s="2">
        <v>256</v>
      </c>
      <c r="B240" s="5">
        <v>44886.6971990741</v>
      </c>
      <c r="C240" s="5">
        <v>44886.704953703702</v>
      </c>
      <c r="D240" s="2" t="s">
        <v>27</v>
      </c>
      <c r="E240" s="2"/>
      <c r="F240" s="1" t="s">
        <v>32</v>
      </c>
      <c r="G240" s="2" t="s">
        <v>29</v>
      </c>
      <c r="H240" s="2" t="s">
        <v>30</v>
      </c>
      <c r="I240" s="2" t="s">
        <v>30</v>
      </c>
      <c r="J240" s="2" t="s">
        <v>35</v>
      </c>
      <c r="K240" s="2" t="s">
        <v>34</v>
      </c>
      <c r="L240" s="2" t="s">
        <v>30</v>
      </c>
      <c r="M240" s="2" t="s">
        <v>30</v>
      </c>
      <c r="N240" s="2" t="s">
        <v>35</v>
      </c>
      <c r="O240" s="3" t="s">
        <v>131</v>
      </c>
      <c r="P240" s="3" t="s">
        <v>132</v>
      </c>
      <c r="Q24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256: 
Acho que o TJPR deveria ter um canal direto onde os usuários dos sistemas poderiam encaminhar diretamente problemas e sugerir melhorias para os sistemas, considerando que são quem realmente os utiliza. No dia à dia é que se vê quais as necessidades e onde ocorre retrabalho ou desperdício de recursos humanos e tecnológicos (exemplo: gerar guias de custas no Sistema Uniformizado tendo que informar as partes/endereço/cpf ou cnpj quando deveria buscar diretamente do PROJUDI , evitando retrabalho e erros de digitação). Da mesma forma, o PROJUDI deveria obrigar, no cadastramento e/ou ao longo do processo, que sejam informados pelos advogados os dados completos das partes (nome/endereço/cpf ou cnpj) pois tem um monte de processos com 10, 20 anos que ainda faltam os dados cadastrais. Advogados têm que ser cobrados por isso, recebem honorários e não fazem o básico, obrigando o TJPR a correr atrás de dados das partes o que faz com que muitos processos se arrastem anos a fio. E, treinamento sobre as alterações nos sistemas, pois nem tudo é intuitivo para quem utiliza eventualmente. Exemplo é no sistema de precatórios: implementam telas e campos novos porém não fica claro para quem faz o cadastramento do que realmente deve ser informado, considerando ainda que as decisões de homologação nos processos teriam que ser bem específicas/adequadas à estas informações requeridas no sistema.
* Nota Geral: 4 - Bom | Perfil: Servidora concursada ou servidor concursado | Lotação: Primeiro Grau *
 </v>
      </c>
    </row>
    <row r="241" spans="1:17" ht="112" hidden="1" x14ac:dyDescent="0.2">
      <c r="A241" s="2">
        <v>257</v>
      </c>
      <c r="B241" s="5">
        <v>44886.7036226852</v>
      </c>
      <c r="C241" s="5">
        <v>44886.705810185202</v>
      </c>
      <c r="D241" s="2" t="s">
        <v>27</v>
      </c>
      <c r="E241" s="2"/>
      <c r="F241" s="1" t="s">
        <v>32</v>
      </c>
      <c r="G241" s="2" t="s">
        <v>33</v>
      </c>
      <c r="H241" s="2" t="s">
        <v>35</v>
      </c>
      <c r="I241" s="2" t="s">
        <v>34</v>
      </c>
      <c r="J241" s="2" t="s">
        <v>34</v>
      </c>
      <c r="K241" s="2" t="s">
        <v>34</v>
      </c>
      <c r="L241" s="2" t="s">
        <v>35</v>
      </c>
      <c r="M241" s="2" t="s">
        <v>34</v>
      </c>
      <c r="N241" s="2" t="s">
        <v>35</v>
      </c>
      <c r="O241" s="3" t="s">
        <v>133</v>
      </c>
      <c r="P241" s="3" t="s">
        <v>43</v>
      </c>
      <c r="Q24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257: 
Investimento em programadores para o desenvolvimento dos sistemas administrativos como Hermes, Athos, e-dj... com a finalidade de aprimoramento das ferramentas desenvolvidas "em casa".
* Nota Geral: 4 - Bom | Perfil: Servidora concursada ou servidor concursado | Lotação: Secretaria *
 </v>
      </c>
    </row>
    <row r="242" spans="1:17" ht="32" hidden="1" x14ac:dyDescent="0.2">
      <c r="A242" s="2">
        <v>258</v>
      </c>
      <c r="B242" s="5">
        <v>44886.7053703704</v>
      </c>
      <c r="C242" s="5">
        <v>44886.706076388902</v>
      </c>
      <c r="D242" s="2" t="s">
        <v>27</v>
      </c>
      <c r="E242" s="2"/>
      <c r="F242" s="1" t="s">
        <v>134</v>
      </c>
      <c r="G242" s="2" t="s">
        <v>29</v>
      </c>
      <c r="H242" s="2" t="s">
        <v>35</v>
      </c>
      <c r="I242" s="2" t="s">
        <v>30</v>
      </c>
      <c r="J242" s="2" t="s">
        <v>35</v>
      </c>
      <c r="K242" s="2" t="s">
        <v>35</v>
      </c>
      <c r="L242" s="2" t="s">
        <v>30</v>
      </c>
      <c r="M242" s="2" t="s">
        <v>30</v>
      </c>
      <c r="N242" s="2" t="s">
        <v>35</v>
      </c>
      <c r="O242" s="3"/>
      <c r="P242" s="3"/>
      <c r="Q242" s="20" t="str">
        <f>IF(ISBLANK(Table1[[#This Row],[Comentarios]]),"",CONCATENATE("Comentário  ",Table1[[#This Row],[ID]], ": ",CHAR(10), Table1[[#This Row],[Comentarios]],CHAR(10), "* Nota Geral: ",Table1[[#This Row],[Pergunta 9]]," | Perfil: ",Table1[[#This Row],[Vinculo Funcional]], " | Lotação: ",Table1[[#This Row],[Lotacao Funcional]]," *",CHAR(10)," "))</f>
        <v/>
      </c>
    </row>
    <row r="243" spans="1:17" ht="32" hidden="1" x14ac:dyDescent="0.2">
      <c r="A243" s="2">
        <v>259</v>
      </c>
      <c r="B243" s="5">
        <v>44886.705289351798</v>
      </c>
      <c r="C243" s="5">
        <v>44886.706307870401</v>
      </c>
      <c r="D243" s="2" t="s">
        <v>27</v>
      </c>
      <c r="E243" s="2"/>
      <c r="F243" s="1" t="s">
        <v>32</v>
      </c>
      <c r="G243" s="2" t="s">
        <v>29</v>
      </c>
      <c r="H243" s="2" t="s">
        <v>34</v>
      </c>
      <c r="I243" s="2" t="s">
        <v>35</v>
      </c>
      <c r="J243" s="2" t="s">
        <v>35</v>
      </c>
      <c r="K243" s="2" t="s">
        <v>35</v>
      </c>
      <c r="L243" s="2" t="s">
        <v>35</v>
      </c>
      <c r="M243" s="2" t="s">
        <v>35</v>
      </c>
      <c r="N243" s="2" t="s">
        <v>34</v>
      </c>
      <c r="O243" s="3"/>
      <c r="P243" s="3"/>
      <c r="Q243" s="20" t="str">
        <f>IF(ISBLANK(Table1[[#This Row],[Comentarios]]),"",CONCATENATE("Comentário  ",Table1[[#This Row],[ID]], ": ",CHAR(10), Table1[[#This Row],[Comentarios]],CHAR(10), "* Nota Geral: ",Table1[[#This Row],[Pergunta 9]]," | Perfil: ",Table1[[#This Row],[Vinculo Funcional]], " | Lotação: ",Table1[[#This Row],[Lotacao Funcional]]," *",CHAR(10)," "))</f>
        <v/>
      </c>
    </row>
    <row r="244" spans="1:17" ht="112" hidden="1" x14ac:dyDescent="0.2">
      <c r="A244" s="2">
        <v>260</v>
      </c>
      <c r="B244" s="5">
        <v>44886.702928240702</v>
      </c>
      <c r="C244" s="5">
        <v>44886.706331018497</v>
      </c>
      <c r="D244" s="2" t="s">
        <v>27</v>
      </c>
      <c r="E244" s="2"/>
      <c r="F244" s="1" t="s">
        <v>32</v>
      </c>
      <c r="G244" s="2" t="s">
        <v>29</v>
      </c>
      <c r="H244" s="2" t="s">
        <v>35</v>
      </c>
      <c r="I244" s="2" t="s">
        <v>35</v>
      </c>
      <c r="J244" s="2" t="s">
        <v>35</v>
      </c>
      <c r="K244" s="2" t="s">
        <v>34</v>
      </c>
      <c r="L244" s="2" t="s">
        <v>34</v>
      </c>
      <c r="M244" s="2" t="s">
        <v>36</v>
      </c>
      <c r="N244" s="2" t="s">
        <v>35</v>
      </c>
      <c r="O244" s="3" t="s">
        <v>135</v>
      </c>
      <c r="P244" s="3" t="s">
        <v>38</v>
      </c>
      <c r="Q24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260: 
O SIGA é bem complicado de usar. É dificil achar o que se procura, perde-se muito tempo. O atendimento não é rápido. Algumas coisas poderiam ser resolvidas com uma ligação. Todas as vezes que fui atendida por telefone, fui muito bem atendida e o problema resolvido rapidamente.
* Nota Geral: 4 - Bom | Perfil: Servidora concursada ou servidor concursado | Lotação: Primeiro Grau *
 </v>
      </c>
    </row>
    <row r="245" spans="1:17" ht="16" hidden="1" x14ac:dyDescent="0.2">
      <c r="A245" s="2">
        <v>261</v>
      </c>
      <c r="B245" s="5">
        <v>44886.705972222197</v>
      </c>
      <c r="C245" s="5">
        <v>44886.707002314797</v>
      </c>
      <c r="D245" s="2" t="s">
        <v>27</v>
      </c>
      <c r="E245" s="2"/>
      <c r="F245" s="1" t="s">
        <v>28</v>
      </c>
      <c r="G245" s="2" t="s">
        <v>29</v>
      </c>
      <c r="H245" s="2" t="s">
        <v>34</v>
      </c>
      <c r="I245" s="2" t="s">
        <v>34</v>
      </c>
      <c r="J245" s="2" t="s">
        <v>34</v>
      </c>
      <c r="K245" s="2" t="s">
        <v>34</v>
      </c>
      <c r="L245" s="2" t="s">
        <v>34</v>
      </c>
      <c r="M245" s="2" t="s">
        <v>34</v>
      </c>
      <c r="N245" s="2" t="s">
        <v>34</v>
      </c>
      <c r="O245" s="3"/>
      <c r="P245" s="3"/>
      <c r="Q245" s="20" t="str">
        <f>IF(ISBLANK(Table1[[#This Row],[Comentarios]]),"",CONCATENATE("Comentário  ",Table1[[#This Row],[ID]], ": ",CHAR(10), Table1[[#This Row],[Comentarios]],CHAR(10), "* Nota Geral: ",Table1[[#This Row],[Pergunta 9]]," | Perfil: ",Table1[[#This Row],[Vinculo Funcional]], " | Lotação: ",Table1[[#This Row],[Lotacao Funcional]]," *",CHAR(10)," "))</f>
        <v/>
      </c>
    </row>
    <row r="246" spans="1:17" ht="32" hidden="1" x14ac:dyDescent="0.2">
      <c r="A246" s="2">
        <v>262</v>
      </c>
      <c r="B246" s="5">
        <v>44886.705208333296</v>
      </c>
      <c r="C246" s="5">
        <v>44886.707152777803</v>
      </c>
      <c r="D246" s="2" t="s">
        <v>27</v>
      </c>
      <c r="E246" s="2"/>
      <c r="F246" s="1" t="s">
        <v>32</v>
      </c>
      <c r="G246" s="2" t="s">
        <v>33</v>
      </c>
      <c r="H246" s="2" t="s">
        <v>35</v>
      </c>
      <c r="I246" s="2" t="s">
        <v>35</v>
      </c>
      <c r="J246" s="2" t="s">
        <v>35</v>
      </c>
      <c r="K246" s="2" t="s">
        <v>35</v>
      </c>
      <c r="L246" s="2" t="s">
        <v>35</v>
      </c>
      <c r="M246" s="2" t="s">
        <v>35</v>
      </c>
      <c r="N246" s="2" t="s">
        <v>35</v>
      </c>
      <c r="O246" s="3"/>
      <c r="P246" s="3"/>
      <c r="Q246" s="20" t="str">
        <f>IF(ISBLANK(Table1[[#This Row],[Comentarios]]),"",CONCATENATE("Comentário  ",Table1[[#This Row],[ID]], ": ",CHAR(10), Table1[[#This Row],[Comentarios]],CHAR(10), "* Nota Geral: ",Table1[[#This Row],[Pergunta 9]]," | Perfil: ",Table1[[#This Row],[Vinculo Funcional]], " | Lotação: ",Table1[[#This Row],[Lotacao Funcional]]," *",CHAR(10)," "))</f>
        <v/>
      </c>
    </row>
    <row r="247" spans="1:17" ht="48" hidden="1" x14ac:dyDescent="0.2">
      <c r="A247" s="2">
        <v>263</v>
      </c>
      <c r="B247" s="5">
        <v>44886.706724536998</v>
      </c>
      <c r="C247" s="5">
        <v>44886.707233796304</v>
      </c>
      <c r="D247" s="2" t="s">
        <v>27</v>
      </c>
      <c r="E247" s="2"/>
      <c r="F247" s="1" t="s">
        <v>61</v>
      </c>
      <c r="G247" s="2" t="s">
        <v>29</v>
      </c>
      <c r="H247" s="2" t="s">
        <v>30</v>
      </c>
      <c r="I247" s="2" t="s">
        <v>30</v>
      </c>
      <c r="J247" s="2" t="s">
        <v>35</v>
      </c>
      <c r="K247" s="2" t="s">
        <v>35</v>
      </c>
      <c r="L247" s="2" t="s">
        <v>35</v>
      </c>
      <c r="M247" s="2" t="s">
        <v>35</v>
      </c>
      <c r="N247" s="2" t="s">
        <v>35</v>
      </c>
      <c r="O247" s="3"/>
      <c r="P247" s="3"/>
      <c r="Q247" s="20" t="str">
        <f>IF(ISBLANK(Table1[[#This Row],[Comentarios]]),"",CONCATENATE("Comentário  ",Table1[[#This Row],[ID]], ": ",CHAR(10), Table1[[#This Row],[Comentarios]],CHAR(10), "* Nota Geral: ",Table1[[#This Row],[Pergunta 9]]," | Perfil: ",Table1[[#This Row],[Vinculo Funcional]], " | Lotação: ",Table1[[#This Row],[Lotacao Funcional]]," *",CHAR(10)," "))</f>
        <v/>
      </c>
    </row>
    <row r="248" spans="1:17" ht="80" hidden="1" x14ac:dyDescent="0.2">
      <c r="A248" s="2">
        <v>264</v>
      </c>
      <c r="B248" s="5">
        <v>44886.706585648099</v>
      </c>
      <c r="C248" s="5">
        <v>44886.707708333299</v>
      </c>
      <c r="D248" s="2" t="s">
        <v>27</v>
      </c>
      <c r="E248" s="2"/>
      <c r="F248" s="1" t="s">
        <v>61</v>
      </c>
      <c r="G248" s="2" t="s">
        <v>39</v>
      </c>
      <c r="H248" s="2" t="s">
        <v>35</v>
      </c>
      <c r="I248" s="2" t="s">
        <v>35</v>
      </c>
      <c r="J248" s="2" t="s">
        <v>35</v>
      </c>
      <c r="K248" s="2" t="s">
        <v>34</v>
      </c>
      <c r="L248" s="2" t="s">
        <v>35</v>
      </c>
      <c r="M248" s="2" t="s">
        <v>34</v>
      </c>
      <c r="N248" s="2" t="s">
        <v>34</v>
      </c>
      <c r="O248" s="3" t="s">
        <v>136</v>
      </c>
      <c r="P248" s="3" t="s">
        <v>38</v>
      </c>
      <c r="Q24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264: 
O siga poderia ter um atendimento mais ágil.
* Nota Geral: 5 - Excelente | Perfil: Servidora ou servidor ocupante de cargo em comissão | Lotação: Segundo Grau *
 </v>
      </c>
    </row>
    <row r="249" spans="1:17" ht="32" hidden="1" x14ac:dyDescent="0.2">
      <c r="A249" s="2">
        <v>265</v>
      </c>
      <c r="B249" s="5">
        <v>44886.707291666702</v>
      </c>
      <c r="C249" s="5">
        <v>44886.707708333299</v>
      </c>
      <c r="D249" s="2" t="s">
        <v>27</v>
      </c>
      <c r="E249" s="2"/>
      <c r="F249" s="1" t="s">
        <v>32</v>
      </c>
      <c r="G249" s="2" t="s">
        <v>33</v>
      </c>
      <c r="H249" s="2" t="s">
        <v>34</v>
      </c>
      <c r="I249" s="2" t="s">
        <v>34</v>
      </c>
      <c r="J249" s="2" t="s">
        <v>34</v>
      </c>
      <c r="K249" s="2" t="s">
        <v>34</v>
      </c>
      <c r="L249" s="2" t="s">
        <v>35</v>
      </c>
      <c r="M249" s="2" t="s">
        <v>34</v>
      </c>
      <c r="N249" s="2" t="s">
        <v>34</v>
      </c>
      <c r="O249" s="3"/>
      <c r="P249" s="3"/>
      <c r="Q249" s="20" t="str">
        <f>IF(ISBLANK(Table1[[#This Row],[Comentarios]]),"",CONCATENATE("Comentário  ",Table1[[#This Row],[ID]], ": ",CHAR(10), Table1[[#This Row],[Comentarios]],CHAR(10), "* Nota Geral: ",Table1[[#This Row],[Pergunta 9]]," | Perfil: ",Table1[[#This Row],[Vinculo Funcional]], " | Lotação: ",Table1[[#This Row],[Lotacao Funcional]]," *",CHAR(10)," "))</f>
        <v/>
      </c>
    </row>
    <row r="250" spans="1:17" ht="32" hidden="1" x14ac:dyDescent="0.2">
      <c r="A250" s="2">
        <v>266</v>
      </c>
      <c r="B250" s="5">
        <v>44886.708298611098</v>
      </c>
      <c r="C250" s="5">
        <v>44886.7086921296</v>
      </c>
      <c r="D250" s="2" t="s">
        <v>27</v>
      </c>
      <c r="E250" s="2"/>
      <c r="F250" s="1" t="s">
        <v>32</v>
      </c>
      <c r="G250" s="2" t="s">
        <v>29</v>
      </c>
      <c r="H250" s="2" t="s">
        <v>34</v>
      </c>
      <c r="I250" s="2" t="s">
        <v>34</v>
      </c>
      <c r="J250" s="2" t="s">
        <v>34</v>
      </c>
      <c r="K250" s="2" t="s">
        <v>34</v>
      </c>
      <c r="L250" s="2" t="s">
        <v>35</v>
      </c>
      <c r="M250" s="2" t="s">
        <v>34</v>
      </c>
      <c r="N250" s="2" t="s">
        <v>34</v>
      </c>
      <c r="O250" s="3"/>
      <c r="P250" s="3"/>
      <c r="Q250" s="20" t="str">
        <f>IF(ISBLANK(Table1[[#This Row],[Comentarios]]),"",CONCATENATE("Comentário  ",Table1[[#This Row],[ID]], ": ",CHAR(10), Table1[[#This Row],[Comentarios]],CHAR(10), "* Nota Geral: ",Table1[[#This Row],[Pergunta 9]]," | Perfil: ",Table1[[#This Row],[Vinculo Funcional]], " | Lotação: ",Table1[[#This Row],[Lotacao Funcional]]," *",CHAR(10)," "))</f>
        <v/>
      </c>
    </row>
    <row r="251" spans="1:17" ht="32" hidden="1" x14ac:dyDescent="0.2">
      <c r="A251" s="2">
        <v>267</v>
      </c>
      <c r="B251" s="5">
        <v>44886.707314814797</v>
      </c>
      <c r="C251" s="5">
        <v>44886.708796296298</v>
      </c>
      <c r="D251" s="2" t="s">
        <v>27</v>
      </c>
      <c r="E251" s="2"/>
      <c r="F251" s="1" t="s">
        <v>32</v>
      </c>
      <c r="G251" s="2" t="s">
        <v>33</v>
      </c>
      <c r="H251" s="2" t="s">
        <v>30</v>
      </c>
      <c r="I251" s="2" t="s">
        <v>35</v>
      </c>
      <c r="J251" s="2" t="s">
        <v>34</v>
      </c>
      <c r="K251" s="2" t="s">
        <v>34</v>
      </c>
      <c r="L251" s="2" t="s">
        <v>30</v>
      </c>
      <c r="M251" s="2" t="s">
        <v>34</v>
      </c>
      <c r="N251" s="2" t="s">
        <v>35</v>
      </c>
      <c r="O251" s="3"/>
      <c r="P251" s="3"/>
      <c r="Q251" s="20" t="str">
        <f>IF(ISBLANK(Table1[[#This Row],[Comentarios]]),"",CONCATENATE("Comentário  ",Table1[[#This Row],[ID]], ": ",CHAR(10), Table1[[#This Row],[Comentarios]],CHAR(10), "* Nota Geral: ",Table1[[#This Row],[Pergunta 9]]," | Perfil: ",Table1[[#This Row],[Vinculo Funcional]], " | Lotação: ",Table1[[#This Row],[Lotacao Funcional]]," *",CHAR(10)," "))</f>
        <v/>
      </c>
    </row>
    <row r="252" spans="1:17" ht="32" hidden="1" x14ac:dyDescent="0.2">
      <c r="A252" s="2">
        <v>268</v>
      </c>
      <c r="B252" s="5">
        <v>44886.7085069444</v>
      </c>
      <c r="C252" s="5">
        <v>44886.708877314799</v>
      </c>
      <c r="D252" s="2" t="s">
        <v>27</v>
      </c>
      <c r="E252" s="2"/>
      <c r="F252" s="1" t="s">
        <v>32</v>
      </c>
      <c r="G252" s="2" t="s">
        <v>29</v>
      </c>
      <c r="H252" s="2" t="s">
        <v>31</v>
      </c>
      <c r="I252" s="2" t="s">
        <v>31</v>
      </c>
      <c r="J252" s="2" t="s">
        <v>31</v>
      </c>
      <c r="K252" s="2" t="s">
        <v>30</v>
      </c>
      <c r="L252" s="2" t="s">
        <v>30</v>
      </c>
      <c r="M252" s="2" t="s">
        <v>30</v>
      </c>
      <c r="N252" s="2" t="s">
        <v>31</v>
      </c>
      <c r="O252" s="3"/>
      <c r="P252" s="3"/>
      <c r="Q252" s="20" t="str">
        <f>IF(ISBLANK(Table1[[#This Row],[Comentarios]]),"",CONCATENATE("Comentário  ",Table1[[#This Row],[ID]], ": ",CHAR(10), Table1[[#This Row],[Comentarios]],CHAR(10), "* Nota Geral: ",Table1[[#This Row],[Pergunta 9]]," | Perfil: ",Table1[[#This Row],[Vinculo Funcional]], " | Lotação: ",Table1[[#This Row],[Lotacao Funcional]]," *",CHAR(10)," "))</f>
        <v/>
      </c>
    </row>
    <row r="253" spans="1:17" ht="32" hidden="1" x14ac:dyDescent="0.2">
      <c r="A253" s="2">
        <v>269</v>
      </c>
      <c r="B253" s="5">
        <v>44886.706643518497</v>
      </c>
      <c r="C253" s="5">
        <v>44886.7090046296</v>
      </c>
      <c r="D253" s="2" t="s">
        <v>27</v>
      </c>
      <c r="E253" s="2"/>
      <c r="F253" s="1" t="s">
        <v>32</v>
      </c>
      <c r="G253" s="2" t="s">
        <v>33</v>
      </c>
      <c r="H253" s="2" t="s">
        <v>35</v>
      </c>
      <c r="I253" s="2" t="s">
        <v>35</v>
      </c>
      <c r="J253" s="2" t="s">
        <v>35</v>
      </c>
      <c r="K253" s="2" t="s">
        <v>30</v>
      </c>
      <c r="L253" s="2" t="s">
        <v>35</v>
      </c>
      <c r="M253" s="2" t="s">
        <v>35</v>
      </c>
      <c r="N253" s="2" t="s">
        <v>35</v>
      </c>
      <c r="O253" s="3"/>
      <c r="P253" s="3"/>
      <c r="Q253" s="20" t="str">
        <f>IF(ISBLANK(Table1[[#This Row],[Comentarios]]),"",CONCATENATE("Comentário  ",Table1[[#This Row],[ID]], ": ",CHAR(10), Table1[[#This Row],[Comentarios]],CHAR(10), "* Nota Geral: ",Table1[[#This Row],[Pergunta 9]]," | Perfil: ",Table1[[#This Row],[Vinculo Funcional]], " | Lotação: ",Table1[[#This Row],[Lotacao Funcional]]," *",CHAR(10)," "))</f>
        <v/>
      </c>
    </row>
    <row r="254" spans="1:17" ht="32" hidden="1" x14ac:dyDescent="0.2">
      <c r="A254" s="2">
        <v>270</v>
      </c>
      <c r="B254" s="5">
        <v>44886.7086458333</v>
      </c>
      <c r="C254" s="5">
        <v>44886.7094097222</v>
      </c>
      <c r="D254" s="2" t="s">
        <v>27</v>
      </c>
      <c r="E254" s="2"/>
      <c r="F254" s="1" t="s">
        <v>32</v>
      </c>
      <c r="G254" s="2" t="s">
        <v>29</v>
      </c>
      <c r="H254" s="2" t="s">
        <v>35</v>
      </c>
      <c r="I254" s="2" t="s">
        <v>35</v>
      </c>
      <c r="J254" s="2" t="s">
        <v>35</v>
      </c>
      <c r="K254" s="2" t="s">
        <v>35</v>
      </c>
      <c r="L254" s="2" t="s">
        <v>35</v>
      </c>
      <c r="M254" s="2" t="s">
        <v>35</v>
      </c>
      <c r="N254" s="2" t="s">
        <v>35</v>
      </c>
      <c r="O254" s="3"/>
      <c r="P254" s="3"/>
      <c r="Q254" s="20" t="str">
        <f>IF(ISBLANK(Table1[[#This Row],[Comentarios]]),"",CONCATENATE("Comentário  ",Table1[[#This Row],[ID]], ": ",CHAR(10), Table1[[#This Row],[Comentarios]],CHAR(10), "* Nota Geral: ",Table1[[#This Row],[Pergunta 9]]," | Perfil: ",Table1[[#This Row],[Vinculo Funcional]], " | Lotação: ",Table1[[#This Row],[Lotacao Funcional]]," *",CHAR(10)," "))</f>
        <v/>
      </c>
    </row>
    <row r="255" spans="1:17" ht="32" hidden="1" x14ac:dyDescent="0.2">
      <c r="A255" s="2">
        <v>271</v>
      </c>
      <c r="B255" s="5">
        <v>44886.708495370403</v>
      </c>
      <c r="C255" s="5">
        <v>44886.7094097222</v>
      </c>
      <c r="D255" s="2" t="s">
        <v>27</v>
      </c>
      <c r="E255" s="2"/>
      <c r="F255" s="1" t="s">
        <v>32</v>
      </c>
      <c r="G255" s="2" t="s">
        <v>29</v>
      </c>
      <c r="H255" s="2" t="s">
        <v>34</v>
      </c>
      <c r="I255" s="2" t="s">
        <v>34</v>
      </c>
      <c r="J255" s="2" t="s">
        <v>34</v>
      </c>
      <c r="K255" s="2" t="s">
        <v>34</v>
      </c>
      <c r="L255" s="2" t="s">
        <v>34</v>
      </c>
      <c r="M255" s="2" t="s">
        <v>34</v>
      </c>
      <c r="N255" s="2" t="s">
        <v>34</v>
      </c>
      <c r="O255" s="3"/>
      <c r="P255" s="3"/>
      <c r="Q255" s="20" t="str">
        <f>IF(ISBLANK(Table1[[#This Row],[Comentarios]]),"",CONCATENATE("Comentário  ",Table1[[#This Row],[ID]], ": ",CHAR(10), Table1[[#This Row],[Comentarios]],CHAR(10), "* Nota Geral: ",Table1[[#This Row],[Pergunta 9]]," | Perfil: ",Table1[[#This Row],[Vinculo Funcional]], " | Lotação: ",Table1[[#This Row],[Lotacao Funcional]]," *",CHAR(10)," "))</f>
        <v/>
      </c>
    </row>
    <row r="256" spans="1:17" ht="32" hidden="1" x14ac:dyDescent="0.2">
      <c r="A256" s="2">
        <v>272</v>
      </c>
      <c r="B256" s="5">
        <v>44886.7082407407</v>
      </c>
      <c r="C256" s="5">
        <v>44886.709421296298</v>
      </c>
      <c r="D256" s="2" t="s">
        <v>27</v>
      </c>
      <c r="E256" s="2"/>
      <c r="F256" s="1" t="s">
        <v>32</v>
      </c>
      <c r="G256" s="2" t="s">
        <v>29</v>
      </c>
      <c r="H256" s="2" t="s">
        <v>35</v>
      </c>
      <c r="I256" s="2" t="s">
        <v>35</v>
      </c>
      <c r="J256" s="2" t="s">
        <v>35</v>
      </c>
      <c r="K256" s="2" t="s">
        <v>35</v>
      </c>
      <c r="L256" s="2" t="s">
        <v>35</v>
      </c>
      <c r="M256" s="2" t="s">
        <v>35</v>
      </c>
      <c r="N256" s="2" t="s">
        <v>35</v>
      </c>
      <c r="O256" s="3"/>
      <c r="P256" s="3"/>
      <c r="Q256" s="20" t="str">
        <f>IF(ISBLANK(Table1[[#This Row],[Comentarios]]),"",CONCATENATE("Comentário  ",Table1[[#This Row],[ID]], ": ",CHAR(10), Table1[[#This Row],[Comentarios]],CHAR(10), "* Nota Geral: ",Table1[[#This Row],[Pergunta 9]]," | Perfil: ",Table1[[#This Row],[Vinculo Funcional]], " | Lotação: ",Table1[[#This Row],[Lotacao Funcional]]," *",CHAR(10)," "))</f>
        <v/>
      </c>
    </row>
    <row r="257" spans="1:17" ht="32" hidden="1" x14ac:dyDescent="0.2">
      <c r="A257" s="2">
        <v>273</v>
      </c>
      <c r="B257" s="5">
        <v>44886.71</v>
      </c>
      <c r="C257" s="5">
        <v>44886.710706018501</v>
      </c>
      <c r="D257" s="2" t="s">
        <v>27</v>
      </c>
      <c r="E257" s="2"/>
      <c r="F257" s="1" t="s">
        <v>32</v>
      </c>
      <c r="G257" s="2" t="s">
        <v>29</v>
      </c>
      <c r="H257" s="2" t="s">
        <v>35</v>
      </c>
      <c r="I257" s="2" t="s">
        <v>35</v>
      </c>
      <c r="J257" s="2" t="s">
        <v>35</v>
      </c>
      <c r="K257" s="2" t="s">
        <v>35</v>
      </c>
      <c r="L257" s="2" t="s">
        <v>35</v>
      </c>
      <c r="M257" s="2" t="s">
        <v>35</v>
      </c>
      <c r="N257" s="2" t="s">
        <v>35</v>
      </c>
      <c r="O257" s="3"/>
      <c r="P257" s="3"/>
      <c r="Q257" s="20" t="str">
        <f>IF(ISBLANK(Table1[[#This Row],[Comentarios]]),"",CONCATENATE("Comentário  ",Table1[[#This Row],[ID]], ": ",CHAR(10), Table1[[#This Row],[Comentarios]],CHAR(10), "* Nota Geral: ",Table1[[#This Row],[Pergunta 9]]," | Perfil: ",Table1[[#This Row],[Vinculo Funcional]], " | Lotação: ",Table1[[#This Row],[Lotacao Funcional]]," *",CHAR(10)," "))</f>
        <v/>
      </c>
    </row>
    <row r="258" spans="1:17" ht="32" hidden="1" x14ac:dyDescent="0.2">
      <c r="A258" s="2">
        <v>274</v>
      </c>
      <c r="B258" s="5">
        <v>44886.7110763889</v>
      </c>
      <c r="C258" s="5">
        <v>44886.711759259299</v>
      </c>
      <c r="D258" s="2" t="s">
        <v>27</v>
      </c>
      <c r="E258" s="2"/>
      <c r="F258" s="1" t="s">
        <v>134</v>
      </c>
      <c r="G258" s="2" t="s">
        <v>29</v>
      </c>
      <c r="H258" s="2" t="s">
        <v>35</v>
      </c>
      <c r="I258" s="2" t="s">
        <v>30</v>
      </c>
      <c r="J258" s="2" t="s">
        <v>34</v>
      </c>
      <c r="K258" s="2" t="s">
        <v>36</v>
      </c>
      <c r="L258" s="2" t="s">
        <v>30</v>
      </c>
      <c r="M258" s="2" t="s">
        <v>36</v>
      </c>
      <c r="N258" s="2" t="s">
        <v>35</v>
      </c>
      <c r="O258" s="3"/>
      <c r="P258" s="3"/>
      <c r="Q258" s="20" t="str">
        <f>IF(ISBLANK(Table1[[#This Row],[Comentarios]]),"",CONCATENATE("Comentário  ",Table1[[#This Row],[ID]], ": ",CHAR(10), Table1[[#This Row],[Comentarios]],CHAR(10), "* Nota Geral: ",Table1[[#This Row],[Pergunta 9]]," | Perfil: ",Table1[[#This Row],[Vinculo Funcional]], " | Lotação: ",Table1[[#This Row],[Lotacao Funcional]]," *",CHAR(10)," "))</f>
        <v/>
      </c>
    </row>
    <row r="259" spans="1:17" ht="80" hidden="1" x14ac:dyDescent="0.2">
      <c r="A259" s="2">
        <v>275</v>
      </c>
      <c r="B259" s="5">
        <v>44886.707662036999</v>
      </c>
      <c r="C259" s="5">
        <v>44886.711979166699</v>
      </c>
      <c r="D259" s="2" t="s">
        <v>27</v>
      </c>
      <c r="E259" s="2"/>
      <c r="F259" s="1" t="s">
        <v>32</v>
      </c>
      <c r="G259" s="2" t="s">
        <v>29</v>
      </c>
      <c r="H259" s="2" t="s">
        <v>35</v>
      </c>
      <c r="I259" s="2" t="s">
        <v>35</v>
      </c>
      <c r="J259" s="2" t="s">
        <v>35</v>
      </c>
      <c r="K259" s="2" t="s">
        <v>30</v>
      </c>
      <c r="L259" s="2" t="s">
        <v>35</v>
      </c>
      <c r="M259" s="2" t="s">
        <v>35</v>
      </c>
      <c r="N259" s="2" t="s">
        <v>35</v>
      </c>
      <c r="O259" s="3" t="s">
        <v>137</v>
      </c>
      <c r="P259" s="3" t="s">
        <v>76</v>
      </c>
      <c r="Q25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275: 
alguns computadores e impressoras precisam ser revisados, estão com mau funcionamento.
* Nota Geral: 4 - Bom | Perfil: Servidora concursada ou servidor concursado | Lotação: Primeiro Grau *
 </v>
      </c>
    </row>
    <row r="260" spans="1:17" ht="32" hidden="1" x14ac:dyDescent="0.2">
      <c r="A260" s="2">
        <v>276</v>
      </c>
      <c r="B260" s="5">
        <v>44886.711041666698</v>
      </c>
      <c r="C260" s="5">
        <v>44886.712141203701</v>
      </c>
      <c r="D260" s="2" t="s">
        <v>27</v>
      </c>
      <c r="E260" s="2"/>
      <c r="F260" s="1" t="s">
        <v>32</v>
      </c>
      <c r="G260" s="2" t="s">
        <v>29</v>
      </c>
      <c r="H260" s="2" t="s">
        <v>34</v>
      </c>
      <c r="I260" s="2" t="s">
        <v>36</v>
      </c>
      <c r="J260" s="2" t="s">
        <v>34</v>
      </c>
      <c r="K260" s="2" t="s">
        <v>35</v>
      </c>
      <c r="L260" s="2" t="s">
        <v>35</v>
      </c>
      <c r="M260" s="2" t="s">
        <v>35</v>
      </c>
      <c r="N260" s="2" t="s">
        <v>35</v>
      </c>
      <c r="O260" s="3"/>
      <c r="P260" s="3"/>
      <c r="Q260" s="20" t="str">
        <f>IF(ISBLANK(Table1[[#This Row],[Comentarios]]),"",CONCATENATE("Comentário  ",Table1[[#This Row],[ID]], ": ",CHAR(10), Table1[[#This Row],[Comentarios]],CHAR(10), "* Nota Geral: ",Table1[[#This Row],[Pergunta 9]]," | Perfil: ",Table1[[#This Row],[Vinculo Funcional]], " | Lotação: ",Table1[[#This Row],[Lotacao Funcional]]," *",CHAR(10)," "))</f>
        <v/>
      </c>
    </row>
    <row r="261" spans="1:17" ht="32" hidden="1" x14ac:dyDescent="0.2">
      <c r="A261" s="2">
        <v>277</v>
      </c>
      <c r="B261" s="5">
        <v>44886.7133680556</v>
      </c>
      <c r="C261" s="5">
        <v>44886.714224536998</v>
      </c>
      <c r="D261" s="2" t="s">
        <v>27</v>
      </c>
      <c r="E261" s="2"/>
      <c r="F261" s="1" t="s">
        <v>32</v>
      </c>
      <c r="G261" s="2" t="s">
        <v>33</v>
      </c>
      <c r="H261" s="2" t="s">
        <v>35</v>
      </c>
      <c r="I261" s="2" t="s">
        <v>30</v>
      </c>
      <c r="J261" s="2" t="s">
        <v>34</v>
      </c>
      <c r="K261" s="2" t="s">
        <v>36</v>
      </c>
      <c r="L261" s="2" t="s">
        <v>34</v>
      </c>
      <c r="M261" s="2" t="s">
        <v>35</v>
      </c>
      <c r="N261" s="2" t="s">
        <v>35</v>
      </c>
      <c r="O261" s="3"/>
      <c r="P261" s="3"/>
      <c r="Q261" s="20" t="str">
        <f>IF(ISBLANK(Table1[[#This Row],[Comentarios]]),"",CONCATENATE("Comentário  ",Table1[[#This Row],[ID]], ": ",CHAR(10), Table1[[#This Row],[Comentarios]],CHAR(10), "* Nota Geral: ",Table1[[#This Row],[Pergunta 9]]," | Perfil: ",Table1[[#This Row],[Vinculo Funcional]], " | Lotação: ",Table1[[#This Row],[Lotacao Funcional]]," *",CHAR(10)," "))</f>
        <v/>
      </c>
    </row>
    <row r="262" spans="1:17" ht="80" hidden="1" x14ac:dyDescent="0.2">
      <c r="A262" s="2">
        <v>278</v>
      </c>
      <c r="B262" s="5">
        <v>44886.713148148097</v>
      </c>
      <c r="C262" s="5">
        <v>44886.714826388903</v>
      </c>
      <c r="D262" s="2" t="s">
        <v>27</v>
      </c>
      <c r="E262" s="2"/>
      <c r="F262" s="1" t="s">
        <v>28</v>
      </c>
      <c r="G262" s="2" t="s">
        <v>29</v>
      </c>
      <c r="H262" s="2" t="s">
        <v>30</v>
      </c>
      <c r="I262" s="2" t="s">
        <v>30</v>
      </c>
      <c r="J262" s="2" t="s">
        <v>30</v>
      </c>
      <c r="K262" s="2" t="s">
        <v>30</v>
      </c>
      <c r="L262" s="2" t="s">
        <v>35</v>
      </c>
      <c r="M262" s="2" t="s">
        <v>35</v>
      </c>
      <c r="N262" s="2" t="s">
        <v>30</v>
      </c>
      <c r="O262" s="3" t="s">
        <v>138</v>
      </c>
      <c r="P262" s="3" t="s">
        <v>81</v>
      </c>
      <c r="Q26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278: 
Sugiro a disponibilidade do DTIC durante os plantões de finais de semana, feriados e recesso judiciário. 
* Nota Geral: 3 - Regular | Perfil: Magistrada ou magistrado | Lotação: Primeiro Grau *
 </v>
      </c>
    </row>
    <row r="263" spans="1:17" ht="32" hidden="1" x14ac:dyDescent="0.2">
      <c r="A263" s="2">
        <v>279</v>
      </c>
      <c r="B263" s="5">
        <v>44886.714201388902</v>
      </c>
      <c r="C263" s="5">
        <v>44886.714861111097</v>
      </c>
      <c r="D263" s="2" t="s">
        <v>27</v>
      </c>
      <c r="E263" s="2"/>
      <c r="F263" s="1" t="s">
        <v>32</v>
      </c>
      <c r="G263" s="2" t="s">
        <v>33</v>
      </c>
      <c r="H263" s="2" t="s">
        <v>34</v>
      </c>
      <c r="I263" s="2" t="s">
        <v>34</v>
      </c>
      <c r="J263" s="2" t="s">
        <v>34</v>
      </c>
      <c r="K263" s="2" t="s">
        <v>35</v>
      </c>
      <c r="L263" s="2" t="s">
        <v>34</v>
      </c>
      <c r="M263" s="2" t="s">
        <v>34</v>
      </c>
      <c r="N263" s="2" t="s">
        <v>34</v>
      </c>
      <c r="O263" s="3"/>
      <c r="P263" s="3"/>
      <c r="Q263" s="20" t="str">
        <f>IF(ISBLANK(Table1[[#This Row],[Comentarios]]),"",CONCATENATE("Comentário  ",Table1[[#This Row],[ID]], ": ",CHAR(10), Table1[[#This Row],[Comentarios]],CHAR(10), "* Nota Geral: ",Table1[[#This Row],[Pergunta 9]]," | Perfil: ",Table1[[#This Row],[Vinculo Funcional]], " | Lotação: ",Table1[[#This Row],[Lotacao Funcional]]," *",CHAR(10)," "))</f>
        <v/>
      </c>
    </row>
    <row r="264" spans="1:17" ht="32" hidden="1" x14ac:dyDescent="0.2">
      <c r="A264" s="2">
        <v>280</v>
      </c>
      <c r="B264" s="5">
        <v>44886.714317129597</v>
      </c>
      <c r="C264" s="5">
        <v>44886.714976851901</v>
      </c>
      <c r="D264" s="2" t="s">
        <v>27</v>
      </c>
      <c r="E264" s="2"/>
      <c r="F264" s="1" t="s">
        <v>32</v>
      </c>
      <c r="G264" s="2" t="s">
        <v>29</v>
      </c>
      <c r="H264" s="2" t="s">
        <v>34</v>
      </c>
      <c r="I264" s="2" t="s">
        <v>34</v>
      </c>
      <c r="J264" s="2" t="s">
        <v>34</v>
      </c>
      <c r="K264" s="2" t="s">
        <v>35</v>
      </c>
      <c r="L264" s="2" t="s">
        <v>35</v>
      </c>
      <c r="M264" s="2" t="s">
        <v>35</v>
      </c>
      <c r="N264" s="2" t="s">
        <v>34</v>
      </c>
      <c r="O264" s="3"/>
      <c r="P264" s="3"/>
      <c r="Q264" s="20" t="str">
        <f>IF(ISBLANK(Table1[[#This Row],[Comentarios]]),"",CONCATENATE("Comentário  ",Table1[[#This Row],[ID]], ": ",CHAR(10), Table1[[#This Row],[Comentarios]],CHAR(10), "* Nota Geral: ",Table1[[#This Row],[Pergunta 9]]," | Perfil: ",Table1[[#This Row],[Vinculo Funcional]], " | Lotação: ",Table1[[#This Row],[Lotacao Funcional]]," *",CHAR(10)," "))</f>
        <v/>
      </c>
    </row>
    <row r="265" spans="1:17" ht="48" hidden="1" x14ac:dyDescent="0.2">
      <c r="A265" s="2">
        <v>281</v>
      </c>
      <c r="B265" s="5">
        <v>44886.715324074103</v>
      </c>
      <c r="C265" s="5">
        <v>44886.715902777803</v>
      </c>
      <c r="D265" s="2" t="s">
        <v>27</v>
      </c>
      <c r="E265" s="2"/>
      <c r="F265" s="1" t="s">
        <v>61</v>
      </c>
      <c r="G265" s="2" t="s">
        <v>29</v>
      </c>
      <c r="H265" s="2" t="s">
        <v>30</v>
      </c>
      <c r="I265" s="2" t="s">
        <v>30</v>
      </c>
      <c r="J265" s="2" t="s">
        <v>30</v>
      </c>
      <c r="K265" s="2" t="s">
        <v>35</v>
      </c>
      <c r="L265" s="2" t="s">
        <v>35</v>
      </c>
      <c r="M265" s="2" t="s">
        <v>35</v>
      </c>
      <c r="N265" s="2" t="s">
        <v>35</v>
      </c>
      <c r="O265" s="3"/>
      <c r="P265" s="3"/>
      <c r="Q265" s="20" t="str">
        <f>IF(ISBLANK(Table1[[#This Row],[Comentarios]]),"",CONCATENATE("Comentário  ",Table1[[#This Row],[ID]], ": ",CHAR(10), Table1[[#This Row],[Comentarios]],CHAR(10), "* Nota Geral: ",Table1[[#This Row],[Pergunta 9]]," | Perfil: ",Table1[[#This Row],[Vinculo Funcional]], " | Lotação: ",Table1[[#This Row],[Lotacao Funcional]]," *",CHAR(10)," "))</f>
        <v/>
      </c>
    </row>
    <row r="266" spans="1:17" ht="32" hidden="1" x14ac:dyDescent="0.2">
      <c r="A266" s="2">
        <v>282</v>
      </c>
      <c r="B266" s="5">
        <v>44886.715740740699</v>
      </c>
      <c r="C266" s="5">
        <v>44886.716168981497</v>
      </c>
      <c r="D266" s="2" t="s">
        <v>27</v>
      </c>
      <c r="E266" s="2"/>
      <c r="F266" s="1" t="s">
        <v>32</v>
      </c>
      <c r="G266" s="2" t="s">
        <v>29</v>
      </c>
      <c r="H266" s="2" t="s">
        <v>35</v>
      </c>
      <c r="I266" s="2" t="s">
        <v>35</v>
      </c>
      <c r="J266" s="2" t="s">
        <v>35</v>
      </c>
      <c r="K266" s="2" t="s">
        <v>35</v>
      </c>
      <c r="L266" s="2" t="s">
        <v>35</v>
      </c>
      <c r="M266" s="2" t="s">
        <v>35</v>
      </c>
      <c r="N266" s="2" t="s">
        <v>35</v>
      </c>
      <c r="O266" s="3"/>
      <c r="P266" s="3"/>
      <c r="Q266" s="20" t="str">
        <f>IF(ISBLANK(Table1[[#This Row],[Comentarios]]),"",CONCATENATE("Comentário  ",Table1[[#This Row],[ID]], ": ",CHAR(10), Table1[[#This Row],[Comentarios]],CHAR(10), "* Nota Geral: ",Table1[[#This Row],[Pergunta 9]]," | Perfil: ",Table1[[#This Row],[Vinculo Funcional]], " | Lotação: ",Table1[[#This Row],[Lotacao Funcional]]," *",CHAR(10)," "))</f>
        <v/>
      </c>
    </row>
    <row r="267" spans="1:17" ht="48" hidden="1" x14ac:dyDescent="0.2">
      <c r="A267" s="2">
        <v>283</v>
      </c>
      <c r="B267" s="5">
        <v>44886.715613425898</v>
      </c>
      <c r="C267" s="5">
        <v>44886.7163657407</v>
      </c>
      <c r="D267" s="2" t="s">
        <v>27</v>
      </c>
      <c r="E267" s="2"/>
      <c r="F267" s="1" t="s">
        <v>61</v>
      </c>
      <c r="G267" s="2" t="s">
        <v>29</v>
      </c>
      <c r="H267" s="2" t="s">
        <v>35</v>
      </c>
      <c r="I267" s="2" t="s">
        <v>35</v>
      </c>
      <c r="J267" s="2" t="s">
        <v>35</v>
      </c>
      <c r="K267" s="2" t="s">
        <v>30</v>
      </c>
      <c r="L267" s="2" t="s">
        <v>35</v>
      </c>
      <c r="M267" s="2" t="s">
        <v>35</v>
      </c>
      <c r="N267" s="2" t="s">
        <v>35</v>
      </c>
      <c r="O267" s="3"/>
      <c r="P267" s="3"/>
      <c r="Q267" s="20" t="str">
        <f>IF(ISBLANK(Table1[[#This Row],[Comentarios]]),"",CONCATENATE("Comentário  ",Table1[[#This Row],[ID]], ": ",CHAR(10), Table1[[#This Row],[Comentarios]],CHAR(10), "* Nota Geral: ",Table1[[#This Row],[Pergunta 9]]," | Perfil: ",Table1[[#This Row],[Vinculo Funcional]], " | Lotação: ",Table1[[#This Row],[Lotacao Funcional]]," *",CHAR(10)," "))</f>
        <v/>
      </c>
    </row>
    <row r="268" spans="1:17" ht="32" hidden="1" x14ac:dyDescent="0.2">
      <c r="A268" s="2">
        <v>284</v>
      </c>
      <c r="B268" s="5">
        <v>44886.717314814799</v>
      </c>
      <c r="C268" s="5">
        <v>44886.7182986111</v>
      </c>
      <c r="D268" s="2" t="s">
        <v>27</v>
      </c>
      <c r="E268" s="2"/>
      <c r="F268" s="1" t="s">
        <v>32</v>
      </c>
      <c r="G268" s="2" t="s">
        <v>33</v>
      </c>
      <c r="H268" s="2" t="s">
        <v>35</v>
      </c>
      <c r="I268" s="2" t="s">
        <v>30</v>
      </c>
      <c r="J268" s="2" t="s">
        <v>35</v>
      </c>
      <c r="K268" s="2" t="s">
        <v>30</v>
      </c>
      <c r="L268" s="2" t="s">
        <v>35</v>
      </c>
      <c r="M268" s="2" t="s">
        <v>35</v>
      </c>
      <c r="N268" s="2" t="s">
        <v>35</v>
      </c>
      <c r="O268" s="3"/>
      <c r="P268" s="3"/>
      <c r="Q268" s="20" t="str">
        <f>IF(ISBLANK(Table1[[#This Row],[Comentarios]]),"",CONCATENATE("Comentário  ",Table1[[#This Row],[ID]], ": ",CHAR(10), Table1[[#This Row],[Comentarios]],CHAR(10), "* Nota Geral: ",Table1[[#This Row],[Pergunta 9]]," | Perfil: ",Table1[[#This Row],[Vinculo Funcional]], " | Lotação: ",Table1[[#This Row],[Lotacao Funcional]]," *",CHAR(10)," "))</f>
        <v/>
      </c>
    </row>
    <row r="269" spans="1:17" ht="48" hidden="1" x14ac:dyDescent="0.2">
      <c r="A269" s="2">
        <v>285</v>
      </c>
      <c r="B269" s="5">
        <v>44886.7186111111</v>
      </c>
      <c r="C269" s="5">
        <v>44886.719386574099</v>
      </c>
      <c r="D269" s="2" t="s">
        <v>27</v>
      </c>
      <c r="E269" s="2"/>
      <c r="F269" s="1" t="s">
        <v>61</v>
      </c>
      <c r="G269" s="2" t="s">
        <v>29</v>
      </c>
      <c r="H269" s="2" t="s">
        <v>34</v>
      </c>
      <c r="I269" s="2" t="s">
        <v>35</v>
      </c>
      <c r="J269" s="2" t="s">
        <v>34</v>
      </c>
      <c r="K269" s="2" t="s">
        <v>34</v>
      </c>
      <c r="L269" s="2" t="s">
        <v>34</v>
      </c>
      <c r="M269" s="2" t="s">
        <v>35</v>
      </c>
      <c r="N269" s="2" t="s">
        <v>34</v>
      </c>
      <c r="O269" s="3"/>
      <c r="P269" s="3"/>
      <c r="Q269" s="20" t="str">
        <f>IF(ISBLANK(Table1[[#This Row],[Comentarios]]),"",CONCATENATE("Comentário  ",Table1[[#This Row],[ID]], ": ",CHAR(10), Table1[[#This Row],[Comentarios]],CHAR(10), "* Nota Geral: ",Table1[[#This Row],[Pergunta 9]]," | Perfil: ",Table1[[#This Row],[Vinculo Funcional]], " | Lotação: ",Table1[[#This Row],[Lotacao Funcional]]," *",CHAR(10)," "))</f>
        <v/>
      </c>
    </row>
    <row r="270" spans="1:17" ht="32" hidden="1" x14ac:dyDescent="0.2">
      <c r="A270" s="2">
        <v>286</v>
      </c>
      <c r="B270" s="5">
        <v>44886.719548611101</v>
      </c>
      <c r="C270" s="5">
        <v>44886.7199652778</v>
      </c>
      <c r="D270" s="2" t="s">
        <v>27</v>
      </c>
      <c r="E270" s="2"/>
      <c r="F270" s="1" t="s">
        <v>32</v>
      </c>
      <c r="G270" s="2" t="s">
        <v>29</v>
      </c>
      <c r="H270" s="2" t="s">
        <v>35</v>
      </c>
      <c r="I270" s="2" t="s">
        <v>35</v>
      </c>
      <c r="J270" s="2" t="s">
        <v>35</v>
      </c>
      <c r="K270" s="2" t="s">
        <v>35</v>
      </c>
      <c r="L270" s="2" t="s">
        <v>35</v>
      </c>
      <c r="M270" s="2" t="s">
        <v>35</v>
      </c>
      <c r="N270" s="2" t="s">
        <v>35</v>
      </c>
      <c r="O270" s="3"/>
      <c r="P270" s="3"/>
      <c r="Q270" s="20" t="str">
        <f>IF(ISBLANK(Table1[[#This Row],[Comentarios]]),"",CONCATENATE("Comentário  ",Table1[[#This Row],[ID]], ": ",CHAR(10), Table1[[#This Row],[Comentarios]],CHAR(10), "* Nota Geral: ",Table1[[#This Row],[Pergunta 9]]," | Perfil: ",Table1[[#This Row],[Vinculo Funcional]], " | Lotação: ",Table1[[#This Row],[Lotacao Funcional]]," *",CHAR(10)," "))</f>
        <v/>
      </c>
    </row>
    <row r="271" spans="1:17" ht="32" hidden="1" x14ac:dyDescent="0.2">
      <c r="A271" s="2">
        <v>287</v>
      </c>
      <c r="B271" s="5">
        <v>44886.719768518502</v>
      </c>
      <c r="C271" s="5">
        <v>44886.720752314803</v>
      </c>
      <c r="D271" s="2" t="s">
        <v>27</v>
      </c>
      <c r="E271" s="2"/>
      <c r="F271" s="1" t="s">
        <v>32</v>
      </c>
      <c r="G271" s="2" t="s">
        <v>33</v>
      </c>
      <c r="H271" s="2" t="s">
        <v>35</v>
      </c>
      <c r="I271" s="2" t="s">
        <v>35</v>
      </c>
      <c r="J271" s="2" t="s">
        <v>35</v>
      </c>
      <c r="K271" s="2" t="s">
        <v>35</v>
      </c>
      <c r="L271" s="2" t="s">
        <v>35</v>
      </c>
      <c r="M271" s="2" t="s">
        <v>35</v>
      </c>
      <c r="N271" s="2" t="s">
        <v>35</v>
      </c>
      <c r="O271" s="3"/>
      <c r="P271" s="3"/>
      <c r="Q271" s="20" t="str">
        <f>IF(ISBLANK(Table1[[#This Row],[Comentarios]]),"",CONCATENATE("Comentário  ",Table1[[#This Row],[ID]], ": ",CHAR(10), Table1[[#This Row],[Comentarios]],CHAR(10), "* Nota Geral: ",Table1[[#This Row],[Pergunta 9]]," | Perfil: ",Table1[[#This Row],[Vinculo Funcional]], " | Lotação: ",Table1[[#This Row],[Lotacao Funcional]]," *",CHAR(10)," "))</f>
        <v/>
      </c>
    </row>
    <row r="272" spans="1:17" ht="32" hidden="1" x14ac:dyDescent="0.2">
      <c r="A272" s="2">
        <v>288</v>
      </c>
      <c r="B272" s="5">
        <v>44886.721018518503</v>
      </c>
      <c r="C272" s="5">
        <v>44886.721365740697</v>
      </c>
      <c r="D272" s="2" t="s">
        <v>27</v>
      </c>
      <c r="E272" s="2"/>
      <c r="F272" s="1" t="s">
        <v>32</v>
      </c>
      <c r="G272" s="2" t="s">
        <v>39</v>
      </c>
      <c r="H272" s="2" t="s">
        <v>34</v>
      </c>
      <c r="I272" s="2" t="s">
        <v>34</v>
      </c>
      <c r="J272" s="2" t="s">
        <v>34</v>
      </c>
      <c r="K272" s="2" t="s">
        <v>34</v>
      </c>
      <c r="L272" s="2" t="s">
        <v>34</v>
      </c>
      <c r="M272" s="2" t="s">
        <v>34</v>
      </c>
      <c r="N272" s="2" t="s">
        <v>34</v>
      </c>
      <c r="O272" s="3"/>
      <c r="P272" s="3"/>
      <c r="Q272" s="20" t="str">
        <f>IF(ISBLANK(Table1[[#This Row],[Comentarios]]),"",CONCATENATE("Comentário  ",Table1[[#This Row],[ID]], ": ",CHAR(10), Table1[[#This Row],[Comentarios]],CHAR(10), "* Nota Geral: ",Table1[[#This Row],[Pergunta 9]]," | Perfil: ",Table1[[#This Row],[Vinculo Funcional]], " | Lotação: ",Table1[[#This Row],[Lotacao Funcional]]," *",CHAR(10)," "))</f>
        <v/>
      </c>
    </row>
    <row r="273" spans="1:17" ht="32" hidden="1" x14ac:dyDescent="0.2">
      <c r="A273" s="2">
        <v>289</v>
      </c>
      <c r="B273" s="5">
        <v>44886.721076388902</v>
      </c>
      <c r="C273" s="5">
        <v>44886.721979166701</v>
      </c>
      <c r="D273" s="2" t="s">
        <v>27</v>
      </c>
      <c r="E273" s="2"/>
      <c r="F273" s="1" t="s">
        <v>32</v>
      </c>
      <c r="G273" s="2" t="s">
        <v>39</v>
      </c>
      <c r="H273" s="2" t="s">
        <v>34</v>
      </c>
      <c r="I273" s="2" t="s">
        <v>36</v>
      </c>
      <c r="J273" s="2" t="s">
        <v>34</v>
      </c>
      <c r="K273" s="2" t="s">
        <v>34</v>
      </c>
      <c r="L273" s="2" t="s">
        <v>34</v>
      </c>
      <c r="M273" s="2" t="s">
        <v>34</v>
      </c>
      <c r="N273" s="2" t="s">
        <v>34</v>
      </c>
      <c r="O273" s="3"/>
      <c r="P273" s="3"/>
      <c r="Q273" s="20" t="str">
        <f>IF(ISBLANK(Table1[[#This Row],[Comentarios]]),"",CONCATENATE("Comentário  ",Table1[[#This Row],[ID]], ": ",CHAR(10), Table1[[#This Row],[Comentarios]],CHAR(10), "* Nota Geral: ",Table1[[#This Row],[Pergunta 9]]," | Perfil: ",Table1[[#This Row],[Vinculo Funcional]], " | Lotação: ",Table1[[#This Row],[Lotacao Funcional]]," *",CHAR(10)," "))</f>
        <v/>
      </c>
    </row>
    <row r="274" spans="1:17" ht="32" hidden="1" x14ac:dyDescent="0.2">
      <c r="A274" s="2">
        <v>290</v>
      </c>
      <c r="B274" s="5">
        <v>44886.702824074098</v>
      </c>
      <c r="C274" s="5">
        <v>44886.722233796303</v>
      </c>
      <c r="D274" s="2" t="s">
        <v>27</v>
      </c>
      <c r="E274" s="2"/>
      <c r="F274" s="1" t="s">
        <v>32</v>
      </c>
      <c r="G274" s="2" t="s">
        <v>33</v>
      </c>
      <c r="H274" s="2" t="s">
        <v>34</v>
      </c>
      <c r="I274" s="2" t="s">
        <v>34</v>
      </c>
      <c r="J274" s="2" t="s">
        <v>34</v>
      </c>
      <c r="K274" s="2" t="s">
        <v>34</v>
      </c>
      <c r="L274" s="2" t="s">
        <v>34</v>
      </c>
      <c r="M274" s="2" t="s">
        <v>34</v>
      </c>
      <c r="N274" s="2" t="s">
        <v>34</v>
      </c>
      <c r="O274" s="3"/>
      <c r="P274" s="3"/>
      <c r="Q274" s="20" t="str">
        <f>IF(ISBLANK(Table1[[#This Row],[Comentarios]]),"",CONCATENATE("Comentário  ",Table1[[#This Row],[ID]], ": ",CHAR(10), Table1[[#This Row],[Comentarios]],CHAR(10), "* Nota Geral: ",Table1[[#This Row],[Pergunta 9]]," | Perfil: ",Table1[[#This Row],[Vinculo Funcional]], " | Lotação: ",Table1[[#This Row],[Lotacao Funcional]]," *",CHAR(10)," "))</f>
        <v/>
      </c>
    </row>
    <row r="275" spans="1:17" ht="16" hidden="1" x14ac:dyDescent="0.2">
      <c r="A275" s="2">
        <v>291</v>
      </c>
      <c r="B275" s="5">
        <v>44886.721608796302</v>
      </c>
      <c r="C275" s="5">
        <v>44886.722407407397</v>
      </c>
      <c r="D275" s="2" t="s">
        <v>27</v>
      </c>
      <c r="E275" s="2"/>
      <c r="F275" s="1" t="s">
        <v>28</v>
      </c>
      <c r="G275" s="2" t="s">
        <v>29</v>
      </c>
      <c r="H275" s="2" t="s">
        <v>34</v>
      </c>
      <c r="I275" s="2" t="s">
        <v>34</v>
      </c>
      <c r="J275" s="2" t="s">
        <v>34</v>
      </c>
      <c r="K275" s="2" t="s">
        <v>34</v>
      </c>
      <c r="L275" s="2" t="s">
        <v>34</v>
      </c>
      <c r="M275" s="2" t="s">
        <v>34</v>
      </c>
      <c r="N275" s="2" t="s">
        <v>34</v>
      </c>
      <c r="O275" s="3"/>
      <c r="P275" s="3"/>
      <c r="Q275" s="20" t="str">
        <f>IF(ISBLANK(Table1[[#This Row],[Comentarios]]),"",CONCATENATE("Comentário  ",Table1[[#This Row],[ID]], ": ",CHAR(10), Table1[[#This Row],[Comentarios]],CHAR(10), "* Nota Geral: ",Table1[[#This Row],[Pergunta 9]]," | Perfil: ",Table1[[#This Row],[Vinculo Funcional]], " | Lotação: ",Table1[[#This Row],[Lotacao Funcional]]," *",CHAR(10)," "))</f>
        <v/>
      </c>
    </row>
    <row r="276" spans="1:17" ht="32" hidden="1" x14ac:dyDescent="0.2">
      <c r="A276" s="2">
        <v>292</v>
      </c>
      <c r="B276" s="5">
        <v>44886.723912037</v>
      </c>
      <c r="C276" s="5">
        <v>44886.724305555603</v>
      </c>
      <c r="D276" s="2" t="s">
        <v>27</v>
      </c>
      <c r="E276" s="2"/>
      <c r="F276" s="1" t="s">
        <v>32</v>
      </c>
      <c r="G276" s="2" t="s">
        <v>39</v>
      </c>
      <c r="H276" s="2" t="s">
        <v>35</v>
      </c>
      <c r="I276" s="2" t="s">
        <v>34</v>
      </c>
      <c r="J276" s="2" t="s">
        <v>35</v>
      </c>
      <c r="K276" s="2" t="s">
        <v>34</v>
      </c>
      <c r="L276" s="2" t="s">
        <v>34</v>
      </c>
      <c r="M276" s="2" t="s">
        <v>34</v>
      </c>
      <c r="N276" s="2" t="s">
        <v>34</v>
      </c>
      <c r="O276" s="3"/>
      <c r="P276" s="3"/>
      <c r="Q276" s="20" t="str">
        <f>IF(ISBLANK(Table1[[#This Row],[Comentarios]]),"",CONCATENATE("Comentário  ",Table1[[#This Row],[ID]], ": ",CHAR(10), Table1[[#This Row],[Comentarios]],CHAR(10), "* Nota Geral: ",Table1[[#This Row],[Pergunta 9]]," | Perfil: ",Table1[[#This Row],[Vinculo Funcional]], " | Lotação: ",Table1[[#This Row],[Lotacao Funcional]]," *",CHAR(10)," "))</f>
        <v/>
      </c>
    </row>
    <row r="277" spans="1:17" ht="32" hidden="1" x14ac:dyDescent="0.2">
      <c r="A277" s="2">
        <v>293</v>
      </c>
      <c r="B277" s="5">
        <v>44886.723749999997</v>
      </c>
      <c r="C277" s="5">
        <v>44886.7248958333</v>
      </c>
      <c r="D277" s="2" t="s">
        <v>27</v>
      </c>
      <c r="E277" s="2"/>
      <c r="F277" s="1" t="s">
        <v>32</v>
      </c>
      <c r="G277" s="2" t="s">
        <v>29</v>
      </c>
      <c r="H277" s="2" t="s">
        <v>35</v>
      </c>
      <c r="I277" s="2" t="s">
        <v>34</v>
      </c>
      <c r="J277" s="2" t="s">
        <v>35</v>
      </c>
      <c r="K277" s="2" t="s">
        <v>34</v>
      </c>
      <c r="L277" s="2" t="s">
        <v>34</v>
      </c>
      <c r="M277" s="2" t="s">
        <v>34</v>
      </c>
      <c r="N277" s="2" t="s">
        <v>34</v>
      </c>
      <c r="O277" s="3"/>
      <c r="P277" s="3"/>
      <c r="Q277" s="20" t="str">
        <f>IF(ISBLANK(Table1[[#This Row],[Comentarios]]),"",CONCATENATE("Comentário  ",Table1[[#This Row],[ID]], ": ",CHAR(10), Table1[[#This Row],[Comentarios]],CHAR(10), "* Nota Geral: ",Table1[[#This Row],[Pergunta 9]]," | Perfil: ",Table1[[#This Row],[Vinculo Funcional]], " | Lotação: ",Table1[[#This Row],[Lotacao Funcional]]," *",CHAR(10)," "))</f>
        <v/>
      </c>
    </row>
    <row r="278" spans="1:17" ht="32" hidden="1" x14ac:dyDescent="0.2">
      <c r="A278" s="2">
        <v>294</v>
      </c>
      <c r="B278" s="5">
        <v>44886.725567129601</v>
      </c>
      <c r="C278" s="5">
        <v>44886.725960648102</v>
      </c>
      <c r="D278" s="2" t="s">
        <v>27</v>
      </c>
      <c r="E278" s="2"/>
      <c r="F278" s="1" t="s">
        <v>32</v>
      </c>
      <c r="G278" s="2" t="s">
        <v>29</v>
      </c>
      <c r="H278" s="2" t="s">
        <v>35</v>
      </c>
      <c r="I278" s="2" t="s">
        <v>35</v>
      </c>
      <c r="J278" s="2" t="s">
        <v>34</v>
      </c>
      <c r="K278" s="2" t="s">
        <v>35</v>
      </c>
      <c r="L278" s="2" t="s">
        <v>34</v>
      </c>
      <c r="M278" s="2" t="s">
        <v>35</v>
      </c>
      <c r="N278" s="2" t="s">
        <v>34</v>
      </c>
      <c r="O278" s="3"/>
      <c r="P278" s="3"/>
      <c r="Q278" s="20" t="str">
        <f>IF(ISBLANK(Table1[[#This Row],[Comentarios]]),"",CONCATENATE("Comentário  ",Table1[[#This Row],[ID]], ": ",CHAR(10), Table1[[#This Row],[Comentarios]],CHAR(10), "* Nota Geral: ",Table1[[#This Row],[Pergunta 9]]," | Perfil: ",Table1[[#This Row],[Vinculo Funcional]], " | Lotação: ",Table1[[#This Row],[Lotacao Funcional]]," *",CHAR(10)," "))</f>
        <v/>
      </c>
    </row>
    <row r="279" spans="1:17" ht="32" hidden="1" x14ac:dyDescent="0.2">
      <c r="A279" s="2">
        <v>295</v>
      </c>
      <c r="B279" s="5">
        <v>44886.7258449074</v>
      </c>
      <c r="C279" s="5">
        <v>44886.726550925901</v>
      </c>
      <c r="D279" s="2" t="s">
        <v>27</v>
      </c>
      <c r="E279" s="2"/>
      <c r="F279" s="1" t="s">
        <v>32</v>
      </c>
      <c r="G279" s="2" t="s">
        <v>29</v>
      </c>
      <c r="H279" s="2" t="s">
        <v>34</v>
      </c>
      <c r="I279" s="2" t="s">
        <v>34</v>
      </c>
      <c r="J279" s="2" t="s">
        <v>34</v>
      </c>
      <c r="K279" s="2" t="s">
        <v>35</v>
      </c>
      <c r="L279" s="2" t="s">
        <v>30</v>
      </c>
      <c r="M279" s="2" t="s">
        <v>34</v>
      </c>
      <c r="N279" s="2" t="s">
        <v>35</v>
      </c>
      <c r="O279" s="3"/>
      <c r="P279" s="3"/>
      <c r="Q279" s="20" t="str">
        <f>IF(ISBLANK(Table1[[#This Row],[Comentarios]]),"",CONCATENATE("Comentário  ",Table1[[#This Row],[ID]], ": ",CHAR(10), Table1[[#This Row],[Comentarios]],CHAR(10), "* Nota Geral: ",Table1[[#This Row],[Pergunta 9]]," | Perfil: ",Table1[[#This Row],[Vinculo Funcional]], " | Lotação: ",Table1[[#This Row],[Lotacao Funcional]]," *",CHAR(10)," "))</f>
        <v/>
      </c>
    </row>
    <row r="280" spans="1:17" ht="32" hidden="1" x14ac:dyDescent="0.2">
      <c r="A280" s="2">
        <v>296</v>
      </c>
      <c r="B280" s="5">
        <v>44886.725960648102</v>
      </c>
      <c r="C280" s="5">
        <v>44886.726631944402</v>
      </c>
      <c r="D280" s="2" t="s">
        <v>27</v>
      </c>
      <c r="E280" s="2"/>
      <c r="F280" s="1" t="s">
        <v>32</v>
      </c>
      <c r="G280" s="2" t="s">
        <v>33</v>
      </c>
      <c r="H280" s="2" t="s">
        <v>35</v>
      </c>
      <c r="I280" s="2" t="s">
        <v>30</v>
      </c>
      <c r="J280" s="2" t="s">
        <v>34</v>
      </c>
      <c r="K280" s="2" t="s">
        <v>35</v>
      </c>
      <c r="L280" s="2" t="s">
        <v>35</v>
      </c>
      <c r="M280" s="2" t="s">
        <v>34</v>
      </c>
      <c r="N280" s="2" t="s">
        <v>35</v>
      </c>
      <c r="O280" s="4"/>
      <c r="P280" s="3"/>
      <c r="Q280" s="20" t="str">
        <f>IF(ISBLANK(Table1[[#This Row],[Comentarios]]),"",CONCATENATE("Comentário  ",Table1[[#This Row],[ID]], ": ",CHAR(10), Table1[[#This Row],[Comentarios]],CHAR(10), "* Nota Geral: ",Table1[[#This Row],[Pergunta 9]]," | Perfil: ",Table1[[#This Row],[Vinculo Funcional]], " | Lotação: ",Table1[[#This Row],[Lotacao Funcional]]," *",CHAR(10)," "))</f>
        <v/>
      </c>
    </row>
    <row r="281" spans="1:17" ht="32" hidden="1" x14ac:dyDescent="0.2">
      <c r="A281" s="2">
        <v>297</v>
      </c>
      <c r="B281" s="5">
        <v>44886.713888888902</v>
      </c>
      <c r="C281" s="5">
        <v>44886.726689814801</v>
      </c>
      <c r="D281" s="2" t="s">
        <v>27</v>
      </c>
      <c r="E281" s="2"/>
      <c r="F281" s="1" t="s">
        <v>32</v>
      </c>
      <c r="G281" s="2" t="s">
        <v>29</v>
      </c>
      <c r="H281" s="2" t="s">
        <v>35</v>
      </c>
      <c r="I281" s="2" t="s">
        <v>35</v>
      </c>
      <c r="J281" s="2" t="s">
        <v>35</v>
      </c>
      <c r="K281" s="2" t="s">
        <v>34</v>
      </c>
      <c r="L281" s="2" t="s">
        <v>34</v>
      </c>
      <c r="M281" s="2" t="s">
        <v>35</v>
      </c>
      <c r="N281" s="2" t="s">
        <v>34</v>
      </c>
      <c r="O281" s="3"/>
      <c r="P281" s="3"/>
      <c r="Q281" s="20" t="str">
        <f>IF(ISBLANK(Table1[[#This Row],[Comentarios]]),"",CONCATENATE("Comentário  ",Table1[[#This Row],[ID]], ": ",CHAR(10), Table1[[#This Row],[Comentarios]],CHAR(10), "* Nota Geral: ",Table1[[#This Row],[Pergunta 9]]," | Perfil: ",Table1[[#This Row],[Vinculo Funcional]], " | Lotação: ",Table1[[#This Row],[Lotacao Funcional]]," *",CHAR(10)," "))</f>
        <v/>
      </c>
    </row>
    <row r="282" spans="1:17" ht="32" hidden="1" x14ac:dyDescent="0.2">
      <c r="A282" s="2">
        <v>298</v>
      </c>
      <c r="B282" s="5">
        <v>44886.725972222201</v>
      </c>
      <c r="C282" s="5">
        <v>44886.7270138889</v>
      </c>
      <c r="D282" s="2" t="s">
        <v>27</v>
      </c>
      <c r="E282" s="2"/>
      <c r="F282" s="1" t="s">
        <v>134</v>
      </c>
      <c r="G282" s="2" t="s">
        <v>29</v>
      </c>
      <c r="H282" s="2" t="s">
        <v>34</v>
      </c>
      <c r="I282" s="2" t="s">
        <v>34</v>
      </c>
      <c r="J282" s="2" t="s">
        <v>34</v>
      </c>
      <c r="K282" s="2" t="s">
        <v>34</v>
      </c>
      <c r="L282" s="2" t="s">
        <v>34</v>
      </c>
      <c r="M282" s="2" t="s">
        <v>36</v>
      </c>
      <c r="N282" s="2" t="s">
        <v>34</v>
      </c>
      <c r="O282" s="3"/>
      <c r="P282" s="3"/>
      <c r="Q282" s="20" t="str">
        <f>IF(ISBLANK(Table1[[#This Row],[Comentarios]]),"",CONCATENATE("Comentário  ",Table1[[#This Row],[ID]], ": ",CHAR(10), Table1[[#This Row],[Comentarios]],CHAR(10), "* Nota Geral: ",Table1[[#This Row],[Pergunta 9]]," | Perfil: ",Table1[[#This Row],[Vinculo Funcional]], " | Lotação: ",Table1[[#This Row],[Lotacao Funcional]]," *",CHAR(10)," "))</f>
        <v/>
      </c>
    </row>
    <row r="283" spans="1:17" ht="32" hidden="1" x14ac:dyDescent="0.2">
      <c r="A283" s="2">
        <v>299</v>
      </c>
      <c r="B283" s="5">
        <v>44886.7265162037</v>
      </c>
      <c r="C283" s="5">
        <v>44886.727141203701</v>
      </c>
      <c r="D283" s="2" t="s">
        <v>27</v>
      </c>
      <c r="E283" s="2"/>
      <c r="F283" s="1" t="s">
        <v>32</v>
      </c>
      <c r="G283" s="2" t="s">
        <v>29</v>
      </c>
      <c r="H283" s="2" t="s">
        <v>34</v>
      </c>
      <c r="I283" s="2" t="s">
        <v>35</v>
      </c>
      <c r="J283" s="2" t="s">
        <v>34</v>
      </c>
      <c r="K283" s="2" t="s">
        <v>30</v>
      </c>
      <c r="L283" s="2" t="s">
        <v>35</v>
      </c>
      <c r="M283" s="2" t="s">
        <v>34</v>
      </c>
      <c r="N283" s="2" t="s">
        <v>35</v>
      </c>
      <c r="O283" s="3"/>
      <c r="P283" s="3"/>
      <c r="Q283" s="20" t="str">
        <f>IF(ISBLANK(Table1[[#This Row],[Comentarios]]),"",CONCATENATE("Comentário  ",Table1[[#This Row],[ID]], ": ",CHAR(10), Table1[[#This Row],[Comentarios]],CHAR(10), "* Nota Geral: ",Table1[[#This Row],[Pergunta 9]]," | Perfil: ",Table1[[#This Row],[Vinculo Funcional]], " | Lotação: ",Table1[[#This Row],[Lotacao Funcional]]," *",CHAR(10)," "))</f>
        <v/>
      </c>
    </row>
    <row r="284" spans="1:17" ht="32" hidden="1" x14ac:dyDescent="0.2">
      <c r="A284" s="2">
        <v>300</v>
      </c>
      <c r="B284" s="5">
        <v>44886.726226851897</v>
      </c>
      <c r="C284" s="5">
        <v>44886.727268518502</v>
      </c>
      <c r="D284" s="2" t="s">
        <v>27</v>
      </c>
      <c r="E284" s="2"/>
      <c r="F284" s="1" t="s">
        <v>32</v>
      </c>
      <c r="G284" s="2" t="s">
        <v>33</v>
      </c>
      <c r="H284" s="2" t="s">
        <v>30</v>
      </c>
      <c r="I284" s="2" t="s">
        <v>30</v>
      </c>
      <c r="J284" s="2" t="s">
        <v>35</v>
      </c>
      <c r="K284" s="2" t="s">
        <v>31</v>
      </c>
      <c r="L284" s="2" t="s">
        <v>30</v>
      </c>
      <c r="M284" s="2" t="s">
        <v>35</v>
      </c>
      <c r="N284" s="2" t="s">
        <v>30</v>
      </c>
      <c r="O284" s="3"/>
      <c r="P284" s="3"/>
      <c r="Q284" s="20" t="str">
        <f>IF(ISBLANK(Table1[[#This Row],[Comentarios]]),"",CONCATENATE("Comentário  ",Table1[[#This Row],[ID]], ": ",CHAR(10), Table1[[#This Row],[Comentarios]],CHAR(10), "* Nota Geral: ",Table1[[#This Row],[Pergunta 9]]," | Perfil: ",Table1[[#This Row],[Vinculo Funcional]], " | Lotação: ",Table1[[#This Row],[Lotacao Funcional]]," *",CHAR(10)," "))</f>
        <v/>
      </c>
    </row>
    <row r="285" spans="1:17" ht="96" hidden="1" x14ac:dyDescent="0.2">
      <c r="A285" s="2">
        <v>301</v>
      </c>
      <c r="B285" s="5">
        <v>44886.726087962998</v>
      </c>
      <c r="C285" s="5">
        <v>44886.727349537003</v>
      </c>
      <c r="D285" s="2" t="s">
        <v>27</v>
      </c>
      <c r="E285" s="2"/>
      <c r="F285" s="1" t="s">
        <v>32</v>
      </c>
      <c r="G285" s="2" t="s">
        <v>29</v>
      </c>
      <c r="H285" s="2" t="s">
        <v>34</v>
      </c>
      <c r="I285" s="2" t="s">
        <v>34</v>
      </c>
      <c r="J285" s="2" t="s">
        <v>34</v>
      </c>
      <c r="K285" s="2" t="s">
        <v>35</v>
      </c>
      <c r="L285" s="2" t="s">
        <v>34</v>
      </c>
      <c r="M285" s="2" t="s">
        <v>34</v>
      </c>
      <c r="N285" s="2" t="s">
        <v>34</v>
      </c>
      <c r="O285" s="3" t="s">
        <v>139</v>
      </c>
      <c r="P285" s="3" t="s">
        <v>76</v>
      </c>
      <c r="Q28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301: 
Estamos apenas com alguns computadores bem defasados, a impressora há bastante tempo com problemas, apenas isso, de maneira geral, tudo ok.
* Nota Geral: 5 - Excelente | Perfil: Servidora concursada ou servidor concursado | Lotação: Primeiro Grau *
 </v>
      </c>
    </row>
    <row r="286" spans="1:17" ht="32" hidden="1" x14ac:dyDescent="0.2">
      <c r="A286" s="2">
        <v>302</v>
      </c>
      <c r="B286" s="5">
        <v>44886.726886574099</v>
      </c>
      <c r="C286" s="5">
        <v>44886.727835648097</v>
      </c>
      <c r="D286" s="2" t="s">
        <v>27</v>
      </c>
      <c r="E286" s="2"/>
      <c r="F286" s="1" t="s">
        <v>32</v>
      </c>
      <c r="G286" s="2" t="s">
        <v>29</v>
      </c>
      <c r="H286" s="2" t="s">
        <v>35</v>
      </c>
      <c r="I286" s="2" t="s">
        <v>35</v>
      </c>
      <c r="J286" s="2" t="s">
        <v>35</v>
      </c>
      <c r="K286" s="2" t="s">
        <v>35</v>
      </c>
      <c r="L286" s="2" t="s">
        <v>35</v>
      </c>
      <c r="M286" s="2" t="s">
        <v>35</v>
      </c>
      <c r="N286" s="2" t="s">
        <v>35</v>
      </c>
      <c r="O286" s="3"/>
      <c r="P286" s="3"/>
      <c r="Q286" s="20" t="str">
        <f>IF(ISBLANK(Table1[[#This Row],[Comentarios]]),"",CONCATENATE("Comentário  ",Table1[[#This Row],[ID]], ": ",CHAR(10), Table1[[#This Row],[Comentarios]],CHAR(10), "* Nota Geral: ",Table1[[#This Row],[Pergunta 9]]," | Perfil: ",Table1[[#This Row],[Vinculo Funcional]], " | Lotação: ",Table1[[#This Row],[Lotacao Funcional]]," *",CHAR(10)," "))</f>
        <v/>
      </c>
    </row>
    <row r="287" spans="1:17" ht="32" hidden="1" x14ac:dyDescent="0.2">
      <c r="A287" s="2">
        <v>303</v>
      </c>
      <c r="B287" s="5">
        <v>44886.726886574099</v>
      </c>
      <c r="C287" s="5">
        <v>44886.7278703704</v>
      </c>
      <c r="D287" s="2" t="s">
        <v>27</v>
      </c>
      <c r="E287" s="2"/>
      <c r="F287" s="1" t="s">
        <v>32</v>
      </c>
      <c r="G287" s="2" t="s">
        <v>29</v>
      </c>
      <c r="H287" s="2" t="s">
        <v>34</v>
      </c>
      <c r="I287" s="2" t="s">
        <v>34</v>
      </c>
      <c r="J287" s="2" t="s">
        <v>34</v>
      </c>
      <c r="K287" s="2" t="s">
        <v>35</v>
      </c>
      <c r="L287" s="2" t="s">
        <v>35</v>
      </c>
      <c r="M287" s="2" t="s">
        <v>35</v>
      </c>
      <c r="N287" s="2" t="s">
        <v>34</v>
      </c>
      <c r="O287" s="3"/>
      <c r="P287" s="3"/>
      <c r="Q287" s="20" t="str">
        <f>IF(ISBLANK(Table1[[#This Row],[Comentarios]]),"",CONCATENATE("Comentário  ",Table1[[#This Row],[ID]], ": ",CHAR(10), Table1[[#This Row],[Comentarios]],CHAR(10), "* Nota Geral: ",Table1[[#This Row],[Pergunta 9]]," | Perfil: ",Table1[[#This Row],[Vinculo Funcional]], " | Lotação: ",Table1[[#This Row],[Lotacao Funcional]]," *",CHAR(10)," "))</f>
        <v/>
      </c>
    </row>
    <row r="288" spans="1:17" ht="32" hidden="1" x14ac:dyDescent="0.2">
      <c r="A288" s="2">
        <v>304</v>
      </c>
      <c r="B288" s="5">
        <v>44886.727303240703</v>
      </c>
      <c r="C288" s="5">
        <v>44886.7281365741</v>
      </c>
      <c r="D288" s="2" t="s">
        <v>27</v>
      </c>
      <c r="E288" s="2"/>
      <c r="F288" s="1" t="s">
        <v>32</v>
      </c>
      <c r="G288" s="2" t="s">
        <v>29</v>
      </c>
      <c r="H288" s="2" t="s">
        <v>35</v>
      </c>
      <c r="I288" s="2" t="s">
        <v>59</v>
      </c>
      <c r="J288" s="2" t="s">
        <v>31</v>
      </c>
      <c r="K288" s="2" t="s">
        <v>30</v>
      </c>
      <c r="L288" s="2" t="s">
        <v>59</v>
      </c>
      <c r="M288" s="2" t="s">
        <v>30</v>
      </c>
      <c r="N288" s="2" t="s">
        <v>59</v>
      </c>
      <c r="O288" s="3"/>
      <c r="P288" s="3"/>
      <c r="Q288" s="20" t="str">
        <f>IF(ISBLANK(Table1[[#This Row],[Comentarios]]),"",CONCATENATE("Comentário  ",Table1[[#This Row],[ID]], ": ",CHAR(10), Table1[[#This Row],[Comentarios]],CHAR(10), "* Nota Geral: ",Table1[[#This Row],[Pergunta 9]]," | Perfil: ",Table1[[#This Row],[Vinculo Funcional]], " | Lotação: ",Table1[[#This Row],[Lotacao Funcional]]," *",CHAR(10)," "))</f>
        <v/>
      </c>
    </row>
    <row r="289" spans="1:17" ht="32" hidden="1" x14ac:dyDescent="0.2">
      <c r="A289" s="2">
        <v>305</v>
      </c>
      <c r="B289" s="5">
        <v>44886.727662037003</v>
      </c>
      <c r="C289" s="5">
        <v>44886.728287037004</v>
      </c>
      <c r="D289" s="2" t="s">
        <v>27</v>
      </c>
      <c r="E289" s="2"/>
      <c r="F289" s="1" t="s">
        <v>32</v>
      </c>
      <c r="G289" s="2" t="s">
        <v>29</v>
      </c>
      <c r="H289" s="2" t="s">
        <v>34</v>
      </c>
      <c r="I289" s="2" t="s">
        <v>35</v>
      </c>
      <c r="J289" s="2" t="s">
        <v>35</v>
      </c>
      <c r="K289" s="2" t="s">
        <v>34</v>
      </c>
      <c r="L289" s="2" t="s">
        <v>35</v>
      </c>
      <c r="M289" s="2" t="s">
        <v>34</v>
      </c>
      <c r="N289" s="2" t="s">
        <v>34</v>
      </c>
      <c r="O289" s="3"/>
      <c r="P289" s="3"/>
      <c r="Q289" s="20" t="str">
        <f>IF(ISBLANK(Table1[[#This Row],[Comentarios]]),"",CONCATENATE("Comentário  ",Table1[[#This Row],[ID]], ": ",CHAR(10), Table1[[#This Row],[Comentarios]],CHAR(10), "* Nota Geral: ",Table1[[#This Row],[Pergunta 9]]," | Perfil: ",Table1[[#This Row],[Vinculo Funcional]], " | Lotação: ",Table1[[#This Row],[Lotacao Funcional]]," *",CHAR(10)," "))</f>
        <v/>
      </c>
    </row>
    <row r="290" spans="1:17" ht="48" hidden="1" x14ac:dyDescent="0.2">
      <c r="A290" s="2">
        <v>306</v>
      </c>
      <c r="B290" s="5">
        <v>44886.728275463</v>
      </c>
      <c r="C290" s="5">
        <v>44886.728506944397</v>
      </c>
      <c r="D290" s="2" t="s">
        <v>27</v>
      </c>
      <c r="E290" s="2"/>
      <c r="F290" s="1" t="s">
        <v>61</v>
      </c>
      <c r="G290" s="2" t="s">
        <v>29</v>
      </c>
      <c r="H290" s="2" t="s">
        <v>34</v>
      </c>
      <c r="I290" s="2" t="s">
        <v>34</v>
      </c>
      <c r="J290" s="2" t="s">
        <v>34</v>
      </c>
      <c r="K290" s="2" t="s">
        <v>34</v>
      </c>
      <c r="L290" s="2" t="s">
        <v>34</v>
      </c>
      <c r="M290" s="2" t="s">
        <v>34</v>
      </c>
      <c r="N290" s="2" t="s">
        <v>34</v>
      </c>
      <c r="O290" s="3"/>
      <c r="P290" s="3"/>
      <c r="Q290" s="20" t="str">
        <f>IF(ISBLANK(Table1[[#This Row],[Comentarios]]),"",CONCATENATE("Comentário  ",Table1[[#This Row],[ID]], ": ",CHAR(10), Table1[[#This Row],[Comentarios]],CHAR(10), "* Nota Geral: ",Table1[[#This Row],[Pergunta 9]]," | Perfil: ",Table1[[#This Row],[Vinculo Funcional]], " | Lotação: ",Table1[[#This Row],[Lotacao Funcional]]," *",CHAR(10)," "))</f>
        <v/>
      </c>
    </row>
    <row r="291" spans="1:17" ht="32" hidden="1" x14ac:dyDescent="0.2">
      <c r="A291" s="2">
        <v>307</v>
      </c>
      <c r="B291" s="5">
        <v>44886.726643518501</v>
      </c>
      <c r="C291" s="5">
        <v>44886.728668981501</v>
      </c>
      <c r="D291" s="2" t="s">
        <v>27</v>
      </c>
      <c r="E291" s="2"/>
      <c r="F291" s="1" t="s">
        <v>32</v>
      </c>
      <c r="G291" s="2" t="s">
        <v>29</v>
      </c>
      <c r="H291" s="2" t="s">
        <v>35</v>
      </c>
      <c r="I291" s="2" t="s">
        <v>30</v>
      </c>
      <c r="J291" s="2" t="s">
        <v>30</v>
      </c>
      <c r="K291" s="2" t="s">
        <v>34</v>
      </c>
      <c r="L291" s="2" t="s">
        <v>35</v>
      </c>
      <c r="M291" s="2" t="s">
        <v>35</v>
      </c>
      <c r="N291" s="2" t="s">
        <v>30</v>
      </c>
      <c r="O291" s="3"/>
      <c r="P291" s="3"/>
      <c r="Q291" s="20" t="str">
        <f>IF(ISBLANK(Table1[[#This Row],[Comentarios]]),"",CONCATENATE("Comentário  ",Table1[[#This Row],[ID]], ": ",CHAR(10), Table1[[#This Row],[Comentarios]],CHAR(10), "* Nota Geral: ",Table1[[#This Row],[Pergunta 9]]," | Perfil: ",Table1[[#This Row],[Vinculo Funcional]], " | Lotação: ",Table1[[#This Row],[Lotacao Funcional]]," *",CHAR(10)," "))</f>
        <v/>
      </c>
    </row>
    <row r="292" spans="1:17" ht="32" hidden="1" x14ac:dyDescent="0.2">
      <c r="A292" s="2">
        <v>308</v>
      </c>
      <c r="B292" s="5">
        <v>44886.727395833303</v>
      </c>
      <c r="C292" s="5">
        <v>44886.7289930556</v>
      </c>
      <c r="D292" s="2" t="s">
        <v>27</v>
      </c>
      <c r="E292" s="2"/>
      <c r="F292" s="1" t="s">
        <v>32</v>
      </c>
      <c r="G292" s="2" t="s">
        <v>33</v>
      </c>
      <c r="H292" s="2" t="s">
        <v>34</v>
      </c>
      <c r="I292" s="2" t="s">
        <v>35</v>
      </c>
      <c r="J292" s="2" t="s">
        <v>34</v>
      </c>
      <c r="K292" s="2" t="s">
        <v>34</v>
      </c>
      <c r="L292" s="2" t="s">
        <v>30</v>
      </c>
      <c r="M292" s="2" t="s">
        <v>35</v>
      </c>
      <c r="N292" s="2" t="s">
        <v>35</v>
      </c>
      <c r="O292" s="3"/>
      <c r="P292" s="3"/>
      <c r="Q292" s="20" t="str">
        <f>IF(ISBLANK(Table1[[#This Row],[Comentarios]]),"",CONCATENATE("Comentário  ",Table1[[#This Row],[ID]], ": ",CHAR(10), Table1[[#This Row],[Comentarios]],CHAR(10), "* Nota Geral: ",Table1[[#This Row],[Pergunta 9]]," | Perfil: ",Table1[[#This Row],[Vinculo Funcional]], " | Lotação: ",Table1[[#This Row],[Lotacao Funcional]]," *",CHAR(10)," "))</f>
        <v/>
      </c>
    </row>
    <row r="293" spans="1:17" ht="32" hidden="1" x14ac:dyDescent="0.2">
      <c r="A293" s="2">
        <v>309</v>
      </c>
      <c r="B293" s="5">
        <v>44886.728923611103</v>
      </c>
      <c r="C293" s="5">
        <v>44886.729467592602</v>
      </c>
      <c r="D293" s="2" t="s">
        <v>27</v>
      </c>
      <c r="E293" s="2"/>
      <c r="F293" s="1" t="s">
        <v>32</v>
      </c>
      <c r="G293" s="2" t="s">
        <v>29</v>
      </c>
      <c r="H293" s="2" t="s">
        <v>34</v>
      </c>
      <c r="I293" s="2" t="s">
        <v>35</v>
      </c>
      <c r="J293" s="2" t="s">
        <v>34</v>
      </c>
      <c r="K293" s="2" t="s">
        <v>34</v>
      </c>
      <c r="L293" s="2" t="s">
        <v>34</v>
      </c>
      <c r="M293" s="2" t="s">
        <v>35</v>
      </c>
      <c r="N293" s="2" t="s">
        <v>34</v>
      </c>
      <c r="O293" s="3"/>
      <c r="P293" s="3"/>
      <c r="Q293" s="20" t="str">
        <f>IF(ISBLANK(Table1[[#This Row],[Comentarios]]),"",CONCATENATE("Comentário  ",Table1[[#This Row],[ID]], ": ",CHAR(10), Table1[[#This Row],[Comentarios]],CHAR(10), "* Nota Geral: ",Table1[[#This Row],[Pergunta 9]]," | Perfil: ",Table1[[#This Row],[Vinculo Funcional]], " | Lotação: ",Table1[[#This Row],[Lotacao Funcional]]," *",CHAR(10)," "))</f>
        <v/>
      </c>
    </row>
    <row r="294" spans="1:17" ht="32" hidden="1" x14ac:dyDescent="0.2">
      <c r="A294" s="2">
        <v>310</v>
      </c>
      <c r="B294" s="5">
        <v>44886.728981481501</v>
      </c>
      <c r="C294" s="5">
        <v>44886.729872685202</v>
      </c>
      <c r="D294" s="2" t="s">
        <v>27</v>
      </c>
      <c r="E294" s="2"/>
      <c r="F294" s="1" t="s">
        <v>32</v>
      </c>
      <c r="G294" s="2" t="s">
        <v>33</v>
      </c>
      <c r="H294" s="2" t="s">
        <v>30</v>
      </c>
      <c r="I294" s="2" t="s">
        <v>35</v>
      </c>
      <c r="J294" s="2" t="s">
        <v>34</v>
      </c>
      <c r="K294" s="2" t="s">
        <v>34</v>
      </c>
      <c r="L294" s="2" t="s">
        <v>35</v>
      </c>
      <c r="M294" s="2" t="s">
        <v>35</v>
      </c>
      <c r="N294" s="2" t="s">
        <v>35</v>
      </c>
      <c r="O294" s="3"/>
      <c r="P294" s="3"/>
      <c r="Q294" s="20" t="str">
        <f>IF(ISBLANK(Table1[[#This Row],[Comentarios]]),"",CONCATENATE("Comentário  ",Table1[[#This Row],[ID]], ": ",CHAR(10), Table1[[#This Row],[Comentarios]],CHAR(10), "* Nota Geral: ",Table1[[#This Row],[Pergunta 9]]," | Perfil: ",Table1[[#This Row],[Vinculo Funcional]], " | Lotação: ",Table1[[#This Row],[Lotacao Funcional]]," *",CHAR(10)," "))</f>
        <v/>
      </c>
    </row>
    <row r="295" spans="1:17" ht="48" hidden="1" x14ac:dyDescent="0.2">
      <c r="A295" s="2">
        <v>311</v>
      </c>
      <c r="B295" s="5">
        <v>44886.724872685198</v>
      </c>
      <c r="C295" s="5">
        <v>44886.729895833298</v>
      </c>
      <c r="D295" s="2" t="s">
        <v>27</v>
      </c>
      <c r="E295" s="2"/>
      <c r="F295" s="1" t="s">
        <v>61</v>
      </c>
      <c r="G295" s="2" t="s">
        <v>39</v>
      </c>
      <c r="H295" s="2" t="s">
        <v>35</v>
      </c>
      <c r="I295" s="2" t="s">
        <v>30</v>
      </c>
      <c r="J295" s="2" t="s">
        <v>30</v>
      </c>
      <c r="K295" s="2" t="s">
        <v>35</v>
      </c>
      <c r="L295" s="2" t="s">
        <v>35</v>
      </c>
      <c r="M295" s="2" t="s">
        <v>30</v>
      </c>
      <c r="N295" s="2" t="s">
        <v>35</v>
      </c>
      <c r="O295" s="3"/>
      <c r="P295" s="3"/>
      <c r="Q295" s="20" t="str">
        <f>IF(ISBLANK(Table1[[#This Row],[Comentarios]]),"",CONCATENATE("Comentário  ",Table1[[#This Row],[ID]], ": ",CHAR(10), Table1[[#This Row],[Comentarios]],CHAR(10), "* Nota Geral: ",Table1[[#This Row],[Pergunta 9]]," | Perfil: ",Table1[[#This Row],[Vinculo Funcional]], " | Lotação: ",Table1[[#This Row],[Lotacao Funcional]]," *",CHAR(10)," "))</f>
        <v/>
      </c>
    </row>
    <row r="296" spans="1:17" ht="16" hidden="1" x14ac:dyDescent="0.2">
      <c r="A296" s="2">
        <v>312</v>
      </c>
      <c r="B296" s="5">
        <v>44886.731284722198</v>
      </c>
      <c r="C296" s="5">
        <v>44886.7316782407</v>
      </c>
      <c r="D296" s="2" t="s">
        <v>27</v>
      </c>
      <c r="E296" s="2"/>
      <c r="F296" s="1" t="s">
        <v>28</v>
      </c>
      <c r="G296" s="2" t="s">
        <v>29</v>
      </c>
      <c r="H296" s="2" t="s">
        <v>35</v>
      </c>
      <c r="I296" s="2" t="s">
        <v>35</v>
      </c>
      <c r="J296" s="2" t="s">
        <v>35</v>
      </c>
      <c r="K296" s="2" t="s">
        <v>35</v>
      </c>
      <c r="L296" s="2" t="s">
        <v>35</v>
      </c>
      <c r="M296" s="2" t="s">
        <v>35</v>
      </c>
      <c r="N296" s="2" t="s">
        <v>35</v>
      </c>
      <c r="O296" s="3"/>
      <c r="P296" s="3"/>
      <c r="Q296" s="20" t="str">
        <f>IF(ISBLANK(Table1[[#This Row],[Comentarios]]),"",CONCATENATE("Comentário  ",Table1[[#This Row],[ID]], ": ",CHAR(10), Table1[[#This Row],[Comentarios]],CHAR(10), "* Nota Geral: ",Table1[[#This Row],[Pergunta 9]]," | Perfil: ",Table1[[#This Row],[Vinculo Funcional]], " | Lotação: ",Table1[[#This Row],[Lotacao Funcional]]," *",CHAR(10)," "))</f>
        <v/>
      </c>
    </row>
    <row r="297" spans="1:17" ht="32" hidden="1" x14ac:dyDescent="0.2">
      <c r="A297" s="2">
        <v>313</v>
      </c>
      <c r="B297" s="5">
        <v>44886.7316319444</v>
      </c>
      <c r="C297" s="5">
        <v>44886.732106481497</v>
      </c>
      <c r="D297" s="2" t="s">
        <v>27</v>
      </c>
      <c r="E297" s="2"/>
      <c r="F297" s="1" t="s">
        <v>32</v>
      </c>
      <c r="G297" s="2" t="s">
        <v>29</v>
      </c>
      <c r="H297" s="2" t="s">
        <v>35</v>
      </c>
      <c r="I297" s="2" t="s">
        <v>35</v>
      </c>
      <c r="J297" s="2" t="s">
        <v>35</v>
      </c>
      <c r="K297" s="2" t="s">
        <v>35</v>
      </c>
      <c r="L297" s="2" t="s">
        <v>35</v>
      </c>
      <c r="M297" s="2" t="s">
        <v>35</v>
      </c>
      <c r="N297" s="2" t="s">
        <v>35</v>
      </c>
      <c r="O297" s="3"/>
      <c r="P297" s="3"/>
      <c r="Q297" s="20" t="str">
        <f>IF(ISBLANK(Table1[[#This Row],[Comentarios]]),"",CONCATENATE("Comentário  ",Table1[[#This Row],[ID]], ": ",CHAR(10), Table1[[#This Row],[Comentarios]],CHAR(10), "* Nota Geral: ",Table1[[#This Row],[Pergunta 9]]," | Perfil: ",Table1[[#This Row],[Vinculo Funcional]], " | Lotação: ",Table1[[#This Row],[Lotacao Funcional]]," *",CHAR(10)," "))</f>
        <v/>
      </c>
    </row>
    <row r="298" spans="1:17" ht="32" hidden="1" x14ac:dyDescent="0.2">
      <c r="A298" s="2">
        <v>314</v>
      </c>
      <c r="B298" s="5">
        <v>44886.732025463003</v>
      </c>
      <c r="C298" s="5">
        <v>44886.7323958333</v>
      </c>
      <c r="D298" s="2" t="s">
        <v>27</v>
      </c>
      <c r="E298" s="2"/>
      <c r="F298" s="1" t="s">
        <v>32</v>
      </c>
      <c r="G298" s="2" t="s">
        <v>29</v>
      </c>
      <c r="H298" s="2" t="s">
        <v>34</v>
      </c>
      <c r="I298" s="2" t="s">
        <v>34</v>
      </c>
      <c r="J298" s="2" t="s">
        <v>34</v>
      </c>
      <c r="K298" s="2" t="s">
        <v>34</v>
      </c>
      <c r="L298" s="2" t="s">
        <v>34</v>
      </c>
      <c r="M298" s="2" t="s">
        <v>34</v>
      </c>
      <c r="N298" s="2" t="s">
        <v>34</v>
      </c>
      <c r="O298" s="3"/>
      <c r="P298" s="3"/>
      <c r="Q298" s="20" t="str">
        <f>IF(ISBLANK(Table1[[#This Row],[Comentarios]]),"",CONCATENATE("Comentário  ",Table1[[#This Row],[ID]], ": ",CHAR(10), Table1[[#This Row],[Comentarios]],CHAR(10), "* Nota Geral: ",Table1[[#This Row],[Pergunta 9]]," | Perfil: ",Table1[[#This Row],[Vinculo Funcional]], " | Lotação: ",Table1[[#This Row],[Lotacao Funcional]]," *",CHAR(10)," "))</f>
        <v/>
      </c>
    </row>
    <row r="299" spans="1:17" ht="160" hidden="1" x14ac:dyDescent="0.2">
      <c r="A299" s="2">
        <v>315</v>
      </c>
      <c r="B299" s="5">
        <v>44886.729062500002</v>
      </c>
      <c r="C299" s="5">
        <v>44886.732604166697</v>
      </c>
      <c r="D299" s="2" t="s">
        <v>27</v>
      </c>
      <c r="E299" s="2"/>
      <c r="F299" s="1" t="s">
        <v>32</v>
      </c>
      <c r="G299" s="2" t="s">
        <v>29</v>
      </c>
      <c r="H299" s="2" t="s">
        <v>30</v>
      </c>
      <c r="I299" s="2" t="s">
        <v>30</v>
      </c>
      <c r="J299" s="2" t="s">
        <v>30</v>
      </c>
      <c r="K299" s="2" t="s">
        <v>35</v>
      </c>
      <c r="L299" s="2" t="s">
        <v>35</v>
      </c>
      <c r="M299" s="2" t="s">
        <v>35</v>
      </c>
      <c r="N299" s="2" t="s">
        <v>30</v>
      </c>
      <c r="O299" s="3" t="s">
        <v>140</v>
      </c>
      <c r="P299" s="3" t="s">
        <v>76</v>
      </c>
      <c r="Q29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315: 
que os atendimentos sejam mais cordiais. A solução do problema nem sempre é fácil, principalmente quando estamos em teletrabalho com maquinas e equipamentos próprios que não podem ser acessados remotamente. Tive um problema com meu cartão de assinatura (Soluti) que não funciona no meu computador particular e o DTIC não me ajudou, por não poder mexer em máquinas particulares.
* Nota Geral: 3 - Regular | Perfil: Servidora concursada ou servidor concursado | Lotação: Primeiro Grau *
 </v>
      </c>
    </row>
    <row r="300" spans="1:17" ht="32" hidden="1" x14ac:dyDescent="0.2">
      <c r="A300" s="2">
        <v>316</v>
      </c>
      <c r="B300" s="5">
        <v>44886.732372685197</v>
      </c>
      <c r="C300" s="5">
        <v>44886.7327546296</v>
      </c>
      <c r="D300" s="2" t="s">
        <v>27</v>
      </c>
      <c r="E300" s="2"/>
      <c r="F300" s="1" t="s">
        <v>32</v>
      </c>
      <c r="G300" s="2" t="s">
        <v>29</v>
      </c>
      <c r="H300" s="2" t="s">
        <v>34</v>
      </c>
      <c r="I300" s="2" t="s">
        <v>34</v>
      </c>
      <c r="J300" s="2" t="s">
        <v>34</v>
      </c>
      <c r="K300" s="2" t="s">
        <v>34</v>
      </c>
      <c r="L300" s="2" t="s">
        <v>34</v>
      </c>
      <c r="M300" s="2" t="s">
        <v>34</v>
      </c>
      <c r="N300" s="2" t="s">
        <v>34</v>
      </c>
      <c r="O300" s="3"/>
      <c r="P300" s="3"/>
      <c r="Q300" s="20" t="str">
        <f>IF(ISBLANK(Table1[[#This Row],[Comentarios]]),"",CONCATENATE("Comentário  ",Table1[[#This Row],[ID]], ": ",CHAR(10), Table1[[#This Row],[Comentarios]],CHAR(10), "* Nota Geral: ",Table1[[#This Row],[Pergunta 9]]," | Perfil: ",Table1[[#This Row],[Vinculo Funcional]], " | Lotação: ",Table1[[#This Row],[Lotacao Funcional]]," *",CHAR(10)," "))</f>
        <v/>
      </c>
    </row>
    <row r="301" spans="1:17" ht="32" hidden="1" x14ac:dyDescent="0.2">
      <c r="A301" s="2">
        <v>317</v>
      </c>
      <c r="B301" s="5">
        <v>44886.732326388897</v>
      </c>
      <c r="C301" s="5">
        <v>44886.732997685198</v>
      </c>
      <c r="D301" s="2" t="s">
        <v>27</v>
      </c>
      <c r="E301" s="2"/>
      <c r="F301" s="1" t="s">
        <v>32</v>
      </c>
      <c r="G301" s="2" t="s">
        <v>29</v>
      </c>
      <c r="H301" s="2" t="s">
        <v>34</v>
      </c>
      <c r="I301" s="2" t="s">
        <v>34</v>
      </c>
      <c r="J301" s="2" t="s">
        <v>34</v>
      </c>
      <c r="K301" s="2" t="s">
        <v>34</v>
      </c>
      <c r="L301" s="2" t="s">
        <v>34</v>
      </c>
      <c r="M301" s="2" t="s">
        <v>34</v>
      </c>
      <c r="N301" s="2" t="s">
        <v>34</v>
      </c>
      <c r="O301" s="3"/>
      <c r="P301" s="3"/>
      <c r="Q301" s="20" t="str">
        <f>IF(ISBLANK(Table1[[#This Row],[Comentarios]]),"",CONCATENATE("Comentário  ",Table1[[#This Row],[ID]], ": ",CHAR(10), Table1[[#This Row],[Comentarios]],CHAR(10), "* Nota Geral: ",Table1[[#This Row],[Pergunta 9]]," | Perfil: ",Table1[[#This Row],[Vinculo Funcional]], " | Lotação: ",Table1[[#This Row],[Lotacao Funcional]]," *",CHAR(10)," "))</f>
        <v/>
      </c>
    </row>
    <row r="302" spans="1:17" ht="32" hidden="1" x14ac:dyDescent="0.2">
      <c r="A302" s="2">
        <v>318</v>
      </c>
      <c r="B302" s="5">
        <v>44886.732581018499</v>
      </c>
      <c r="C302" s="5">
        <v>44886.7332060185</v>
      </c>
      <c r="D302" s="2" t="s">
        <v>27</v>
      </c>
      <c r="E302" s="2"/>
      <c r="F302" s="1" t="s">
        <v>32</v>
      </c>
      <c r="G302" s="2" t="s">
        <v>29</v>
      </c>
      <c r="H302" s="2" t="s">
        <v>59</v>
      </c>
      <c r="I302" s="2" t="s">
        <v>59</v>
      </c>
      <c r="J302" s="2" t="s">
        <v>30</v>
      </c>
      <c r="K302" s="2" t="s">
        <v>30</v>
      </c>
      <c r="L302" s="2" t="s">
        <v>30</v>
      </c>
      <c r="M302" s="2" t="s">
        <v>36</v>
      </c>
      <c r="N302" s="2" t="s">
        <v>31</v>
      </c>
      <c r="O302" s="3"/>
      <c r="P302" s="3"/>
      <c r="Q302" s="20" t="str">
        <f>IF(ISBLANK(Table1[[#This Row],[Comentarios]]),"",CONCATENATE("Comentário  ",Table1[[#This Row],[ID]], ": ",CHAR(10), Table1[[#This Row],[Comentarios]],CHAR(10), "* Nota Geral: ",Table1[[#This Row],[Pergunta 9]]," | Perfil: ",Table1[[#This Row],[Vinculo Funcional]], " | Lotação: ",Table1[[#This Row],[Lotacao Funcional]]," *",CHAR(10)," "))</f>
        <v/>
      </c>
    </row>
    <row r="303" spans="1:17" ht="96" hidden="1" x14ac:dyDescent="0.2">
      <c r="A303" s="2">
        <v>319</v>
      </c>
      <c r="B303" s="5">
        <v>44886.733888888899</v>
      </c>
      <c r="C303" s="5">
        <v>44886.736168981501</v>
      </c>
      <c r="D303" s="2" t="s">
        <v>27</v>
      </c>
      <c r="E303" s="2"/>
      <c r="F303" s="1" t="s">
        <v>32</v>
      </c>
      <c r="G303" s="2" t="s">
        <v>29</v>
      </c>
      <c r="H303" s="2" t="s">
        <v>34</v>
      </c>
      <c r="I303" s="2" t="s">
        <v>35</v>
      </c>
      <c r="J303" s="2" t="s">
        <v>35</v>
      </c>
      <c r="K303" s="2" t="s">
        <v>30</v>
      </c>
      <c r="L303" s="2" t="s">
        <v>30</v>
      </c>
      <c r="M303" s="2" t="s">
        <v>35</v>
      </c>
      <c r="N303" s="2" t="s">
        <v>35</v>
      </c>
      <c r="O303" s="3" t="s">
        <v>141</v>
      </c>
      <c r="P303" s="3" t="s">
        <v>43</v>
      </c>
      <c r="Q30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319: 
Atualizar os sistemas, parecem defasados, bem como melhorar a infraestrutura, evitando-se quedas do sistema ou delays.
* Nota Geral: 4 - Bom | Perfil: Servidora concursada ou servidor concursado | Lotação: Primeiro Grau *
 </v>
      </c>
    </row>
    <row r="304" spans="1:17" ht="96" hidden="1" x14ac:dyDescent="0.2">
      <c r="A304" s="2">
        <v>320</v>
      </c>
      <c r="B304" s="5">
        <v>44886.734710648103</v>
      </c>
      <c r="C304" s="5">
        <v>44886.736192129603</v>
      </c>
      <c r="D304" s="2" t="s">
        <v>27</v>
      </c>
      <c r="E304" s="2"/>
      <c r="F304" s="1" t="s">
        <v>32</v>
      </c>
      <c r="G304" s="2" t="s">
        <v>29</v>
      </c>
      <c r="H304" s="2" t="s">
        <v>34</v>
      </c>
      <c r="I304" s="2" t="s">
        <v>34</v>
      </c>
      <c r="J304" s="2" t="s">
        <v>34</v>
      </c>
      <c r="K304" s="2" t="s">
        <v>35</v>
      </c>
      <c r="L304" s="2" t="s">
        <v>34</v>
      </c>
      <c r="M304" s="2" t="s">
        <v>34</v>
      </c>
      <c r="N304" s="2" t="s">
        <v>34</v>
      </c>
      <c r="O304" s="3" t="s">
        <v>142</v>
      </c>
      <c r="P304" s="3" t="s">
        <v>38</v>
      </c>
      <c r="Q30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320: 
Boa tarde. Gostaria somente de agradecer a atenção dos servidores em todas as vezes que necessitei de apoio remoto. Obrigada.
* Nota Geral: 5 - Excelente | Perfil: Servidora concursada ou servidor concursado | Lotação: Primeiro Grau *
 </v>
      </c>
    </row>
    <row r="305" spans="1:17" ht="32" hidden="1" x14ac:dyDescent="0.2">
      <c r="A305" s="2">
        <v>321</v>
      </c>
      <c r="B305" s="5">
        <v>44886.735844907402</v>
      </c>
      <c r="C305" s="5">
        <v>44886.7363541667</v>
      </c>
      <c r="D305" s="2" t="s">
        <v>27</v>
      </c>
      <c r="E305" s="2"/>
      <c r="F305" s="1" t="s">
        <v>32</v>
      </c>
      <c r="G305" s="2" t="s">
        <v>29</v>
      </c>
      <c r="H305" s="2" t="s">
        <v>35</v>
      </c>
      <c r="I305" s="2" t="s">
        <v>35</v>
      </c>
      <c r="J305" s="2" t="s">
        <v>35</v>
      </c>
      <c r="K305" s="2" t="s">
        <v>35</v>
      </c>
      <c r="L305" s="2" t="s">
        <v>35</v>
      </c>
      <c r="M305" s="2" t="s">
        <v>35</v>
      </c>
      <c r="N305" s="2" t="s">
        <v>35</v>
      </c>
      <c r="O305" s="3"/>
      <c r="P305" s="3"/>
      <c r="Q305" s="20" t="str">
        <f>IF(ISBLANK(Table1[[#This Row],[Comentarios]]),"",CONCATENATE("Comentário  ",Table1[[#This Row],[ID]], ": ",CHAR(10), Table1[[#This Row],[Comentarios]],CHAR(10), "* Nota Geral: ",Table1[[#This Row],[Pergunta 9]]," | Perfil: ",Table1[[#This Row],[Vinculo Funcional]], " | Lotação: ",Table1[[#This Row],[Lotacao Funcional]]," *",CHAR(10)," "))</f>
        <v/>
      </c>
    </row>
    <row r="306" spans="1:17" ht="48" hidden="1" x14ac:dyDescent="0.2">
      <c r="A306" s="2">
        <v>322</v>
      </c>
      <c r="B306" s="5">
        <v>44886.735879629603</v>
      </c>
      <c r="C306" s="5">
        <v>44886.736782407403</v>
      </c>
      <c r="D306" s="2" t="s">
        <v>27</v>
      </c>
      <c r="E306" s="2"/>
      <c r="F306" s="1" t="s">
        <v>61</v>
      </c>
      <c r="G306" s="2" t="s">
        <v>29</v>
      </c>
      <c r="H306" s="2" t="s">
        <v>35</v>
      </c>
      <c r="I306" s="2" t="s">
        <v>35</v>
      </c>
      <c r="J306" s="2" t="s">
        <v>34</v>
      </c>
      <c r="K306" s="2" t="s">
        <v>34</v>
      </c>
      <c r="L306" s="2" t="s">
        <v>35</v>
      </c>
      <c r="M306" s="2" t="s">
        <v>34</v>
      </c>
      <c r="N306" s="2" t="s">
        <v>35</v>
      </c>
      <c r="O306" s="3"/>
      <c r="P306" s="3"/>
      <c r="Q306" s="20" t="str">
        <f>IF(ISBLANK(Table1[[#This Row],[Comentarios]]),"",CONCATENATE("Comentário  ",Table1[[#This Row],[ID]], ": ",CHAR(10), Table1[[#This Row],[Comentarios]],CHAR(10), "* Nota Geral: ",Table1[[#This Row],[Pergunta 9]]," | Perfil: ",Table1[[#This Row],[Vinculo Funcional]], " | Lotação: ",Table1[[#This Row],[Lotacao Funcional]]," *",CHAR(10)," "))</f>
        <v/>
      </c>
    </row>
    <row r="307" spans="1:17" ht="80" hidden="1" x14ac:dyDescent="0.2">
      <c r="A307" s="2">
        <v>323</v>
      </c>
      <c r="B307" s="5">
        <v>44886.736539351798</v>
      </c>
      <c r="C307" s="5">
        <v>44886.737280092602</v>
      </c>
      <c r="D307" s="2" t="s">
        <v>27</v>
      </c>
      <c r="E307" s="2"/>
      <c r="F307" s="1" t="s">
        <v>32</v>
      </c>
      <c r="G307" s="2" t="s">
        <v>33</v>
      </c>
      <c r="H307" s="2" t="s">
        <v>30</v>
      </c>
      <c r="I307" s="2" t="s">
        <v>31</v>
      </c>
      <c r="J307" s="2" t="s">
        <v>34</v>
      </c>
      <c r="K307" s="2" t="s">
        <v>34</v>
      </c>
      <c r="L307" s="2" t="s">
        <v>35</v>
      </c>
      <c r="M307" s="2" t="s">
        <v>35</v>
      </c>
      <c r="N307" s="2" t="s">
        <v>30</v>
      </c>
      <c r="O307" s="3" t="s">
        <v>143</v>
      </c>
      <c r="P307" s="3" t="s">
        <v>38</v>
      </c>
      <c r="Q30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323: 
Há demora excessiva nos retornos dos expedientes administrativos enviados ao DTIC.
* Nota Geral: 3 - Regular | Perfil: Servidora concursada ou servidor concursado | Lotação: Secretaria *
 </v>
      </c>
    </row>
    <row r="308" spans="1:17" ht="32" hidden="1" x14ac:dyDescent="0.2">
      <c r="A308" s="2">
        <v>324</v>
      </c>
      <c r="B308" s="5">
        <v>44886.736331018503</v>
      </c>
      <c r="C308" s="5">
        <v>44886.737442129597</v>
      </c>
      <c r="D308" s="2" t="s">
        <v>27</v>
      </c>
      <c r="E308" s="2"/>
      <c r="F308" s="1" t="s">
        <v>32</v>
      </c>
      <c r="G308" s="2" t="s">
        <v>29</v>
      </c>
      <c r="H308" s="2" t="s">
        <v>34</v>
      </c>
      <c r="I308" s="2" t="s">
        <v>35</v>
      </c>
      <c r="J308" s="2" t="s">
        <v>35</v>
      </c>
      <c r="K308" s="2" t="s">
        <v>30</v>
      </c>
      <c r="L308" s="2" t="s">
        <v>34</v>
      </c>
      <c r="M308" s="2" t="s">
        <v>34</v>
      </c>
      <c r="N308" s="2" t="s">
        <v>34</v>
      </c>
      <c r="O308" s="3"/>
      <c r="P308" s="3"/>
      <c r="Q308" s="20" t="str">
        <f>IF(ISBLANK(Table1[[#This Row],[Comentarios]]),"",CONCATENATE("Comentário  ",Table1[[#This Row],[ID]], ": ",CHAR(10), Table1[[#This Row],[Comentarios]],CHAR(10), "* Nota Geral: ",Table1[[#This Row],[Pergunta 9]]," | Perfil: ",Table1[[#This Row],[Vinculo Funcional]], " | Lotação: ",Table1[[#This Row],[Lotacao Funcional]]," *",CHAR(10)," "))</f>
        <v/>
      </c>
    </row>
    <row r="309" spans="1:17" ht="80" hidden="1" x14ac:dyDescent="0.2">
      <c r="A309" s="2">
        <v>325</v>
      </c>
      <c r="B309" s="5">
        <v>44886.732650462996</v>
      </c>
      <c r="C309" s="5">
        <v>44886.737627314797</v>
      </c>
      <c r="D309" s="2" t="s">
        <v>27</v>
      </c>
      <c r="E309" s="2"/>
      <c r="F309" s="1" t="s">
        <v>32</v>
      </c>
      <c r="G309" s="2" t="s">
        <v>29</v>
      </c>
      <c r="H309" s="2" t="s">
        <v>35</v>
      </c>
      <c r="I309" s="2" t="s">
        <v>34</v>
      </c>
      <c r="J309" s="2" t="s">
        <v>35</v>
      </c>
      <c r="K309" s="2" t="s">
        <v>35</v>
      </c>
      <c r="L309" s="2" t="s">
        <v>34</v>
      </c>
      <c r="M309" s="2" t="s">
        <v>35</v>
      </c>
      <c r="N309" s="2" t="s">
        <v>35</v>
      </c>
      <c r="O309" s="3" t="s">
        <v>144</v>
      </c>
      <c r="P309" s="3" t="s">
        <v>76</v>
      </c>
      <c r="Q30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325: 
somente preciso de caixa de som no meu computador por ser DEIFICIENTE AUDITIVA
* Nota Geral: 4 - Bom | Perfil: Servidora concursada ou servidor concursado | Lotação: Primeiro Grau *
 </v>
      </c>
    </row>
    <row r="310" spans="1:17" ht="112" hidden="1" x14ac:dyDescent="0.2">
      <c r="A310" s="2">
        <v>326</v>
      </c>
      <c r="B310" s="5">
        <v>44886.735937500001</v>
      </c>
      <c r="C310" s="5">
        <v>44886.737777777802</v>
      </c>
      <c r="D310" s="2" t="s">
        <v>27</v>
      </c>
      <c r="E310" s="2"/>
      <c r="F310" s="1" t="s">
        <v>32</v>
      </c>
      <c r="G310" s="2" t="s">
        <v>29</v>
      </c>
      <c r="H310" s="2" t="s">
        <v>34</v>
      </c>
      <c r="I310" s="2" t="s">
        <v>35</v>
      </c>
      <c r="J310" s="2" t="s">
        <v>34</v>
      </c>
      <c r="K310" s="2" t="s">
        <v>35</v>
      </c>
      <c r="L310" s="2" t="s">
        <v>35</v>
      </c>
      <c r="M310" s="2" t="s">
        <v>35</v>
      </c>
      <c r="N310" s="2" t="s">
        <v>34</v>
      </c>
      <c r="O310" s="3" t="s">
        <v>145</v>
      </c>
      <c r="P310" s="3" t="s">
        <v>146</v>
      </c>
      <c r="Q31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326: 
Esforços para melhorar os sistemas de informação, principalmente o Projudi, integrando-o com outros sistemas como: Infojud, infoseg, Renajud, CRC-Jud, Nota paraná, copel, sanepar, telefonias, e tantos outros.
* Nota Geral: 5 - Excelente | Perfil: Servidora concursada ou servidor concursado | Lotação: Primeiro Grau *
 </v>
      </c>
    </row>
    <row r="311" spans="1:17" ht="32" hidden="1" x14ac:dyDescent="0.2">
      <c r="A311" s="2">
        <v>327</v>
      </c>
      <c r="B311" s="5">
        <v>44886.733668981498</v>
      </c>
      <c r="C311" s="5">
        <v>44886.738217592603</v>
      </c>
      <c r="D311" s="2" t="s">
        <v>27</v>
      </c>
      <c r="E311" s="2"/>
      <c r="F311" s="1" t="s">
        <v>32</v>
      </c>
      <c r="G311" s="2" t="s">
        <v>29</v>
      </c>
      <c r="H311" s="2" t="s">
        <v>34</v>
      </c>
      <c r="I311" s="2" t="s">
        <v>35</v>
      </c>
      <c r="J311" s="2" t="s">
        <v>35</v>
      </c>
      <c r="K311" s="2" t="s">
        <v>34</v>
      </c>
      <c r="L311" s="2" t="s">
        <v>35</v>
      </c>
      <c r="M311" s="2" t="s">
        <v>34</v>
      </c>
      <c r="N311" s="2" t="s">
        <v>34</v>
      </c>
      <c r="O311" s="3"/>
      <c r="P311" s="3"/>
      <c r="Q311" s="20" t="str">
        <f>IF(ISBLANK(Table1[[#This Row],[Comentarios]]),"",CONCATENATE("Comentário  ",Table1[[#This Row],[ID]], ": ",CHAR(10), Table1[[#This Row],[Comentarios]],CHAR(10), "* Nota Geral: ",Table1[[#This Row],[Pergunta 9]]," | Perfil: ",Table1[[#This Row],[Vinculo Funcional]], " | Lotação: ",Table1[[#This Row],[Lotacao Funcional]]," *",CHAR(10)," "))</f>
        <v/>
      </c>
    </row>
    <row r="312" spans="1:17" ht="96" hidden="1" x14ac:dyDescent="0.2">
      <c r="A312" s="2">
        <v>328</v>
      </c>
      <c r="B312" s="5">
        <v>44886.736365740697</v>
      </c>
      <c r="C312" s="5">
        <v>44886.739293981504</v>
      </c>
      <c r="D312" s="2" t="s">
        <v>27</v>
      </c>
      <c r="E312" s="2"/>
      <c r="F312" s="1" t="s">
        <v>32</v>
      </c>
      <c r="G312" s="2" t="s">
        <v>29</v>
      </c>
      <c r="H312" s="2" t="s">
        <v>35</v>
      </c>
      <c r="I312" s="2" t="s">
        <v>35</v>
      </c>
      <c r="J312" s="2" t="s">
        <v>35</v>
      </c>
      <c r="K312" s="2" t="s">
        <v>30</v>
      </c>
      <c r="L312" s="2" t="s">
        <v>30</v>
      </c>
      <c r="M312" s="2" t="s">
        <v>35</v>
      </c>
      <c r="N312" s="2" t="s">
        <v>35</v>
      </c>
      <c r="O312" s="3" t="s">
        <v>147</v>
      </c>
      <c r="P312" s="3" t="s">
        <v>43</v>
      </c>
      <c r="Q31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328: 
Rever as funcionalidades de alguns sistemas de convêncio (SREI - problema de plugin, SAT CENTRAL - INSS).
* Nota Geral: 4 - Bom | Perfil: Servidora concursada ou servidor concursado | Lotação: Primeiro Grau *
 </v>
      </c>
    </row>
    <row r="313" spans="1:17" ht="112" hidden="1" x14ac:dyDescent="0.2">
      <c r="A313" s="2">
        <v>329</v>
      </c>
      <c r="B313" s="5">
        <v>44886.737523148098</v>
      </c>
      <c r="C313" s="5">
        <v>44886.739317129599</v>
      </c>
      <c r="D313" s="2" t="s">
        <v>27</v>
      </c>
      <c r="E313" s="2"/>
      <c r="F313" s="1" t="s">
        <v>32</v>
      </c>
      <c r="G313" s="2" t="s">
        <v>29</v>
      </c>
      <c r="H313" s="2" t="s">
        <v>35</v>
      </c>
      <c r="I313" s="2" t="s">
        <v>36</v>
      </c>
      <c r="J313" s="2" t="s">
        <v>35</v>
      </c>
      <c r="K313" s="2" t="s">
        <v>34</v>
      </c>
      <c r="L313" s="2" t="s">
        <v>35</v>
      </c>
      <c r="M313" s="2" t="s">
        <v>35</v>
      </c>
      <c r="N313" s="2" t="s">
        <v>34</v>
      </c>
      <c r="O313" s="3" t="s">
        <v>148</v>
      </c>
      <c r="P313" s="3" t="s">
        <v>38</v>
      </c>
      <c r="Q31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329: 
A criação do SIGA torna tudo muito mais burocrático... Na maioria dos casos, é adequado, mas muitas vezes é necessário atendimento remoto de urgência e muitas vezes não é possível fazê-lo pelo telefone, só por meio do SIGA.
* Nota Geral: 5 - Excelente | Perfil: Servidora concursada ou servidor concursado | Lotação: Primeiro Grau *
 </v>
      </c>
    </row>
    <row r="314" spans="1:17" ht="32" hidden="1" x14ac:dyDescent="0.2">
      <c r="A314" s="2">
        <v>330</v>
      </c>
      <c r="B314" s="5">
        <v>44886.738414351901</v>
      </c>
      <c r="C314" s="5">
        <v>44886.739340277803</v>
      </c>
      <c r="D314" s="2" t="s">
        <v>27</v>
      </c>
      <c r="E314" s="2"/>
      <c r="F314" s="1" t="s">
        <v>32</v>
      </c>
      <c r="G314" s="2" t="s">
        <v>29</v>
      </c>
      <c r="H314" s="2" t="s">
        <v>36</v>
      </c>
      <c r="I314" s="2" t="s">
        <v>36</v>
      </c>
      <c r="J314" s="2" t="s">
        <v>35</v>
      </c>
      <c r="K314" s="2" t="s">
        <v>30</v>
      </c>
      <c r="L314" s="2" t="s">
        <v>30</v>
      </c>
      <c r="M314" s="2" t="s">
        <v>35</v>
      </c>
      <c r="N314" s="2" t="s">
        <v>30</v>
      </c>
      <c r="O314" s="3"/>
      <c r="P314" s="3"/>
      <c r="Q314" s="20" t="str">
        <f>IF(ISBLANK(Table1[[#This Row],[Comentarios]]),"",CONCATENATE("Comentário  ",Table1[[#This Row],[ID]], ": ",CHAR(10), Table1[[#This Row],[Comentarios]],CHAR(10), "* Nota Geral: ",Table1[[#This Row],[Pergunta 9]]," | Perfil: ",Table1[[#This Row],[Vinculo Funcional]], " | Lotação: ",Table1[[#This Row],[Lotacao Funcional]]," *",CHAR(10)," "))</f>
        <v/>
      </c>
    </row>
    <row r="315" spans="1:17" ht="96" hidden="1" x14ac:dyDescent="0.2">
      <c r="A315" s="2">
        <v>331</v>
      </c>
      <c r="B315" s="5">
        <v>44886.738298611097</v>
      </c>
      <c r="C315" s="5">
        <v>44886.739861111098</v>
      </c>
      <c r="D315" s="2" t="s">
        <v>27</v>
      </c>
      <c r="E315" s="2"/>
      <c r="F315" s="1" t="s">
        <v>32</v>
      </c>
      <c r="G315" s="2" t="s">
        <v>29</v>
      </c>
      <c r="H315" s="2" t="s">
        <v>35</v>
      </c>
      <c r="I315" s="2" t="s">
        <v>35</v>
      </c>
      <c r="J315" s="2" t="s">
        <v>35</v>
      </c>
      <c r="K315" s="2" t="s">
        <v>35</v>
      </c>
      <c r="L315" s="2" t="s">
        <v>30</v>
      </c>
      <c r="M315" s="2" t="s">
        <v>30</v>
      </c>
      <c r="N315" s="2" t="s">
        <v>35</v>
      </c>
      <c r="O315" s="3" t="s">
        <v>149</v>
      </c>
      <c r="P315" s="3" t="s">
        <v>38</v>
      </c>
      <c r="Q31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331: 
Por vezes é preciso especificar duas vezes o que se deseja ao abrir um siga, respostas automáticas não auxiliam na resolução de problemas. Parece que nem leram o que foi solicitado.
* Nota Geral: 4 - Bom | Perfil: Servidora concursada ou servidor concursado | Lotação: Primeiro Grau *
 </v>
      </c>
    </row>
    <row r="316" spans="1:17" ht="32" hidden="1" x14ac:dyDescent="0.2">
      <c r="A316" s="2">
        <v>332</v>
      </c>
      <c r="B316" s="5">
        <v>44886.740092592598</v>
      </c>
      <c r="C316" s="5">
        <v>44886.740729166697</v>
      </c>
      <c r="D316" s="2" t="s">
        <v>27</v>
      </c>
      <c r="E316" s="2"/>
      <c r="F316" s="1" t="s">
        <v>32</v>
      </c>
      <c r="G316" s="2" t="s">
        <v>39</v>
      </c>
      <c r="H316" s="2" t="s">
        <v>30</v>
      </c>
      <c r="I316" s="2" t="s">
        <v>30</v>
      </c>
      <c r="J316" s="2" t="s">
        <v>35</v>
      </c>
      <c r="K316" s="2" t="s">
        <v>35</v>
      </c>
      <c r="L316" s="2" t="s">
        <v>35</v>
      </c>
      <c r="M316" s="2" t="s">
        <v>35</v>
      </c>
      <c r="N316" s="2" t="s">
        <v>30</v>
      </c>
      <c r="O316" s="3"/>
      <c r="P316" s="3"/>
      <c r="Q316" s="20" t="str">
        <f>IF(ISBLANK(Table1[[#This Row],[Comentarios]]),"",CONCATENATE("Comentário  ",Table1[[#This Row],[ID]], ": ",CHAR(10), Table1[[#This Row],[Comentarios]],CHAR(10), "* Nota Geral: ",Table1[[#This Row],[Pergunta 9]]," | Perfil: ",Table1[[#This Row],[Vinculo Funcional]], " | Lotação: ",Table1[[#This Row],[Lotacao Funcional]]," *",CHAR(10)," "))</f>
        <v/>
      </c>
    </row>
    <row r="317" spans="1:17" ht="32" hidden="1" x14ac:dyDescent="0.2">
      <c r="A317" s="2">
        <v>333</v>
      </c>
      <c r="B317" s="5">
        <v>44886.740405092598</v>
      </c>
      <c r="C317" s="5">
        <v>44886.740983796299</v>
      </c>
      <c r="D317" s="2" t="s">
        <v>27</v>
      </c>
      <c r="E317" s="2"/>
      <c r="F317" s="1" t="s">
        <v>32</v>
      </c>
      <c r="G317" s="2" t="s">
        <v>29</v>
      </c>
      <c r="H317" s="2" t="s">
        <v>35</v>
      </c>
      <c r="I317" s="2" t="s">
        <v>35</v>
      </c>
      <c r="J317" s="2" t="s">
        <v>35</v>
      </c>
      <c r="K317" s="2" t="s">
        <v>35</v>
      </c>
      <c r="L317" s="2" t="s">
        <v>35</v>
      </c>
      <c r="M317" s="2" t="s">
        <v>35</v>
      </c>
      <c r="N317" s="2" t="s">
        <v>35</v>
      </c>
      <c r="O317" s="3"/>
      <c r="P317" s="3"/>
      <c r="Q317" s="20" t="str">
        <f>IF(ISBLANK(Table1[[#This Row],[Comentarios]]),"",CONCATENATE("Comentário  ",Table1[[#This Row],[ID]], ": ",CHAR(10), Table1[[#This Row],[Comentarios]],CHAR(10), "* Nota Geral: ",Table1[[#This Row],[Pergunta 9]]," | Perfil: ",Table1[[#This Row],[Vinculo Funcional]], " | Lotação: ",Table1[[#This Row],[Lotacao Funcional]]," *",CHAR(10)," "))</f>
        <v/>
      </c>
    </row>
    <row r="318" spans="1:17" ht="32" hidden="1" x14ac:dyDescent="0.2">
      <c r="A318" s="2">
        <v>334</v>
      </c>
      <c r="B318" s="5">
        <v>44886.739247685196</v>
      </c>
      <c r="C318" s="5">
        <v>44886.7410185185</v>
      </c>
      <c r="D318" s="2" t="s">
        <v>27</v>
      </c>
      <c r="E318" s="2"/>
      <c r="F318" s="1" t="s">
        <v>32</v>
      </c>
      <c r="G318" s="2" t="s">
        <v>29</v>
      </c>
      <c r="H318" s="2" t="s">
        <v>34</v>
      </c>
      <c r="I318" s="2" t="s">
        <v>35</v>
      </c>
      <c r="J318" s="2" t="s">
        <v>35</v>
      </c>
      <c r="K318" s="2" t="s">
        <v>35</v>
      </c>
      <c r="L318" s="2" t="s">
        <v>34</v>
      </c>
      <c r="M318" s="2" t="s">
        <v>35</v>
      </c>
      <c r="N318" s="2" t="s">
        <v>34</v>
      </c>
      <c r="O318" s="3"/>
      <c r="P318" s="3"/>
      <c r="Q318" s="20" t="str">
        <f>IF(ISBLANK(Table1[[#This Row],[Comentarios]]),"",CONCATENATE("Comentário  ",Table1[[#This Row],[ID]], ": ",CHAR(10), Table1[[#This Row],[Comentarios]],CHAR(10), "* Nota Geral: ",Table1[[#This Row],[Pergunta 9]]," | Perfil: ",Table1[[#This Row],[Vinculo Funcional]], " | Lotação: ",Table1[[#This Row],[Lotacao Funcional]]," *",CHAR(10)," "))</f>
        <v/>
      </c>
    </row>
    <row r="319" spans="1:17" ht="64" hidden="1" x14ac:dyDescent="0.2">
      <c r="A319" s="2">
        <v>335</v>
      </c>
      <c r="B319" s="5">
        <v>44886.741076388898</v>
      </c>
      <c r="C319" s="5">
        <v>44886.741817129601</v>
      </c>
      <c r="D319" s="2" t="s">
        <v>27</v>
      </c>
      <c r="E319" s="2"/>
      <c r="F319" s="1" t="s">
        <v>28</v>
      </c>
      <c r="G319" s="2" t="s">
        <v>29</v>
      </c>
      <c r="H319" s="2" t="s">
        <v>30</v>
      </c>
      <c r="I319" s="2" t="s">
        <v>30</v>
      </c>
      <c r="J319" s="2" t="s">
        <v>30</v>
      </c>
      <c r="K319" s="2" t="s">
        <v>30</v>
      </c>
      <c r="L319" s="2" t="s">
        <v>30</v>
      </c>
      <c r="M319" s="2" t="s">
        <v>30</v>
      </c>
      <c r="N319" s="2" t="s">
        <v>30</v>
      </c>
      <c r="O319" s="3" t="s">
        <v>150</v>
      </c>
      <c r="P319" s="3" t="s">
        <v>81</v>
      </c>
      <c r="Q31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335: 
É absolutamente necessário ter PLANTÃO do DTIC aos finais de semana e feriados.
* Nota Geral: 3 - Regular | Perfil: Magistrada ou magistrado | Lotação: Primeiro Grau *
 </v>
      </c>
    </row>
    <row r="320" spans="1:17" ht="96" hidden="1" x14ac:dyDescent="0.2">
      <c r="A320" s="2">
        <v>336</v>
      </c>
      <c r="B320" s="5">
        <v>44886.7394907407</v>
      </c>
      <c r="C320" s="5">
        <v>44886.742118055598</v>
      </c>
      <c r="D320" s="2" t="s">
        <v>27</v>
      </c>
      <c r="E320" s="2"/>
      <c r="F320" s="1" t="s">
        <v>32</v>
      </c>
      <c r="G320" s="2" t="s">
        <v>29</v>
      </c>
      <c r="H320" s="2" t="s">
        <v>35</v>
      </c>
      <c r="I320" s="2" t="s">
        <v>30</v>
      </c>
      <c r="J320" s="2" t="s">
        <v>30</v>
      </c>
      <c r="K320" s="2" t="s">
        <v>35</v>
      </c>
      <c r="L320" s="2" t="s">
        <v>30</v>
      </c>
      <c r="M320" s="2" t="s">
        <v>35</v>
      </c>
      <c r="N320" s="2" t="s">
        <v>30</v>
      </c>
      <c r="O320" s="3" t="s">
        <v>151</v>
      </c>
      <c r="P320" s="3" t="s">
        <v>43</v>
      </c>
      <c r="Q32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336: 
agilizaria bastante o trabalho se o Sistema uniformizado vinculasse as guias no projudi automaticamente.
* Nota Geral: 3 - Regular | Perfil: Servidora concursada ou servidor concursado | Lotação: Primeiro Grau *
 </v>
      </c>
    </row>
    <row r="321" spans="1:17" ht="48" hidden="1" x14ac:dyDescent="0.2">
      <c r="A321" s="2">
        <v>337</v>
      </c>
      <c r="B321" s="5">
        <v>44886.741701388899</v>
      </c>
      <c r="C321" s="5">
        <v>44886.742430555598</v>
      </c>
      <c r="D321" s="2" t="s">
        <v>27</v>
      </c>
      <c r="E321" s="2"/>
      <c r="F321" s="1" t="s">
        <v>61</v>
      </c>
      <c r="G321" s="2" t="s">
        <v>39</v>
      </c>
      <c r="H321" s="2" t="s">
        <v>35</v>
      </c>
      <c r="I321" s="2" t="s">
        <v>35</v>
      </c>
      <c r="J321" s="2" t="s">
        <v>34</v>
      </c>
      <c r="K321" s="2" t="s">
        <v>34</v>
      </c>
      <c r="L321" s="2" t="s">
        <v>35</v>
      </c>
      <c r="M321" s="2" t="s">
        <v>34</v>
      </c>
      <c r="N321" s="2" t="s">
        <v>35</v>
      </c>
      <c r="O321" s="3"/>
      <c r="P321" s="3"/>
      <c r="Q321" s="20" t="str">
        <f>IF(ISBLANK(Table1[[#This Row],[Comentarios]]),"",CONCATENATE("Comentário  ",Table1[[#This Row],[ID]], ": ",CHAR(10), Table1[[#This Row],[Comentarios]],CHAR(10), "* Nota Geral: ",Table1[[#This Row],[Pergunta 9]]," | Perfil: ",Table1[[#This Row],[Vinculo Funcional]], " | Lotação: ",Table1[[#This Row],[Lotacao Funcional]]," *",CHAR(10)," "))</f>
        <v/>
      </c>
    </row>
    <row r="322" spans="1:17" ht="64" hidden="1" x14ac:dyDescent="0.2">
      <c r="A322" s="2">
        <v>338</v>
      </c>
      <c r="B322" s="5">
        <v>44886.741886574098</v>
      </c>
      <c r="C322" s="5">
        <v>44886.742986111101</v>
      </c>
      <c r="D322" s="2" t="s">
        <v>27</v>
      </c>
      <c r="E322" s="2"/>
      <c r="F322" s="1" t="s">
        <v>28</v>
      </c>
      <c r="G322" s="2" t="s">
        <v>29</v>
      </c>
      <c r="H322" s="2" t="s">
        <v>35</v>
      </c>
      <c r="I322" s="2" t="s">
        <v>35</v>
      </c>
      <c r="J322" s="2" t="s">
        <v>34</v>
      </c>
      <c r="K322" s="2" t="s">
        <v>35</v>
      </c>
      <c r="L322" s="2" t="s">
        <v>35</v>
      </c>
      <c r="M322" s="2" t="s">
        <v>35</v>
      </c>
      <c r="N322" s="2" t="s">
        <v>35</v>
      </c>
      <c r="O322" s="3" t="s">
        <v>152</v>
      </c>
      <c r="P322" s="3" t="s">
        <v>81</v>
      </c>
      <c r="Q32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338: 
Gostaria que houvesse plantao do dtic ou pelo menos nos finais de semana 
* Nota Geral: 4 - Bom | Perfil: Magistrada ou magistrado | Lotação: Primeiro Grau *
 </v>
      </c>
    </row>
    <row r="323" spans="1:17" ht="32" hidden="1" x14ac:dyDescent="0.2">
      <c r="A323" s="2">
        <v>339</v>
      </c>
      <c r="B323" s="5">
        <v>44886.7430902778</v>
      </c>
      <c r="C323" s="5">
        <v>44886.743645833303</v>
      </c>
      <c r="D323" s="2" t="s">
        <v>27</v>
      </c>
      <c r="E323" s="2"/>
      <c r="F323" s="1" t="s">
        <v>32</v>
      </c>
      <c r="G323" s="2" t="s">
        <v>29</v>
      </c>
      <c r="H323" s="2" t="s">
        <v>35</v>
      </c>
      <c r="I323" s="2" t="s">
        <v>35</v>
      </c>
      <c r="J323" s="2" t="s">
        <v>35</v>
      </c>
      <c r="K323" s="2" t="s">
        <v>34</v>
      </c>
      <c r="L323" s="2" t="s">
        <v>35</v>
      </c>
      <c r="M323" s="2" t="s">
        <v>35</v>
      </c>
      <c r="N323" s="2" t="s">
        <v>35</v>
      </c>
      <c r="O323" s="3"/>
      <c r="P323" s="3"/>
      <c r="Q323" s="20" t="str">
        <f>IF(ISBLANK(Table1[[#This Row],[Comentarios]]),"",CONCATENATE("Comentário  ",Table1[[#This Row],[ID]], ": ",CHAR(10), Table1[[#This Row],[Comentarios]],CHAR(10), "* Nota Geral: ",Table1[[#This Row],[Pergunta 9]]," | Perfil: ",Table1[[#This Row],[Vinculo Funcional]], " | Lotação: ",Table1[[#This Row],[Lotacao Funcional]]," *",CHAR(10)," "))</f>
        <v/>
      </c>
    </row>
    <row r="324" spans="1:17" ht="64" hidden="1" x14ac:dyDescent="0.2">
      <c r="A324" s="2">
        <v>340</v>
      </c>
      <c r="B324" s="5">
        <v>44886.712847222203</v>
      </c>
      <c r="C324" s="5">
        <v>44886.7437615741</v>
      </c>
      <c r="D324" s="2" t="s">
        <v>27</v>
      </c>
      <c r="E324" s="2"/>
      <c r="F324" s="1" t="s">
        <v>28</v>
      </c>
      <c r="G324" s="2" t="s">
        <v>29</v>
      </c>
      <c r="H324" s="2" t="s">
        <v>30</v>
      </c>
      <c r="I324" s="2" t="s">
        <v>30</v>
      </c>
      <c r="J324" s="2" t="s">
        <v>30</v>
      </c>
      <c r="K324" s="2" t="s">
        <v>59</v>
      </c>
      <c r="L324" s="2" t="s">
        <v>35</v>
      </c>
      <c r="M324" s="2" t="s">
        <v>35</v>
      </c>
      <c r="N324" s="2" t="s">
        <v>30</v>
      </c>
      <c r="O324" s="3" t="s">
        <v>153</v>
      </c>
      <c r="P324" s="3" t="s">
        <v>38</v>
      </c>
      <c r="Q32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340: 
Informar instabilidades do Teams nas gravações das audiências.
* Nota Geral: 3 - Regular | Perfil: Magistrada ou magistrado | Lotação: Primeiro Grau *
 </v>
      </c>
    </row>
    <row r="325" spans="1:17" ht="32" hidden="1" x14ac:dyDescent="0.2">
      <c r="A325" s="2">
        <v>341</v>
      </c>
      <c r="B325" s="5">
        <v>44886.743171296301</v>
      </c>
      <c r="C325" s="5">
        <v>44886.744537036997</v>
      </c>
      <c r="D325" s="2" t="s">
        <v>27</v>
      </c>
      <c r="E325" s="2"/>
      <c r="F325" s="1" t="s">
        <v>32</v>
      </c>
      <c r="G325" s="2" t="s">
        <v>39</v>
      </c>
      <c r="H325" s="2" t="s">
        <v>35</v>
      </c>
      <c r="I325" s="2" t="s">
        <v>35</v>
      </c>
      <c r="J325" s="2" t="s">
        <v>34</v>
      </c>
      <c r="K325" s="2" t="s">
        <v>35</v>
      </c>
      <c r="L325" s="2" t="s">
        <v>35</v>
      </c>
      <c r="M325" s="2" t="s">
        <v>35</v>
      </c>
      <c r="N325" s="2" t="s">
        <v>35</v>
      </c>
      <c r="O325" s="3"/>
      <c r="P325" s="3"/>
      <c r="Q325" s="20" t="str">
        <f>IF(ISBLANK(Table1[[#This Row],[Comentarios]]),"",CONCATENATE("Comentário  ",Table1[[#This Row],[ID]], ": ",CHAR(10), Table1[[#This Row],[Comentarios]],CHAR(10), "* Nota Geral: ",Table1[[#This Row],[Pergunta 9]]," | Perfil: ",Table1[[#This Row],[Vinculo Funcional]], " | Lotação: ",Table1[[#This Row],[Lotacao Funcional]]," *",CHAR(10)," "))</f>
        <v/>
      </c>
    </row>
    <row r="326" spans="1:17" ht="16" hidden="1" x14ac:dyDescent="0.2">
      <c r="A326" s="2">
        <v>342</v>
      </c>
      <c r="B326" s="5">
        <v>44886.742962962999</v>
      </c>
      <c r="C326" s="5">
        <v>44886.744837963</v>
      </c>
      <c r="D326" s="2" t="s">
        <v>27</v>
      </c>
      <c r="E326" s="2"/>
      <c r="F326" s="1" t="s">
        <v>28</v>
      </c>
      <c r="G326" s="2" t="s">
        <v>29</v>
      </c>
      <c r="H326" s="2" t="s">
        <v>35</v>
      </c>
      <c r="I326" s="2" t="s">
        <v>36</v>
      </c>
      <c r="J326" s="2" t="s">
        <v>35</v>
      </c>
      <c r="K326" s="2" t="s">
        <v>35</v>
      </c>
      <c r="L326" s="2" t="s">
        <v>35</v>
      </c>
      <c r="M326" s="2" t="s">
        <v>35</v>
      </c>
      <c r="N326" s="2" t="s">
        <v>35</v>
      </c>
      <c r="O326" s="3"/>
      <c r="P326" s="3"/>
      <c r="Q326" s="20" t="str">
        <f>IF(ISBLANK(Table1[[#This Row],[Comentarios]]),"",CONCATENATE("Comentário  ",Table1[[#This Row],[ID]], ": ",CHAR(10), Table1[[#This Row],[Comentarios]],CHAR(10), "* Nota Geral: ",Table1[[#This Row],[Pergunta 9]]," | Perfil: ",Table1[[#This Row],[Vinculo Funcional]], " | Lotação: ",Table1[[#This Row],[Lotacao Funcional]]," *",CHAR(10)," "))</f>
        <v/>
      </c>
    </row>
    <row r="327" spans="1:17" ht="32" hidden="1" x14ac:dyDescent="0.2">
      <c r="A327" s="2">
        <v>343</v>
      </c>
      <c r="B327" s="5">
        <v>44886.745613425897</v>
      </c>
      <c r="C327" s="5">
        <v>44886.746388888903</v>
      </c>
      <c r="D327" s="2" t="s">
        <v>27</v>
      </c>
      <c r="E327" s="2"/>
      <c r="F327" s="1" t="s">
        <v>32</v>
      </c>
      <c r="G327" s="2" t="s">
        <v>29</v>
      </c>
      <c r="H327" s="2" t="s">
        <v>34</v>
      </c>
      <c r="I327" s="2" t="s">
        <v>35</v>
      </c>
      <c r="J327" s="2" t="s">
        <v>35</v>
      </c>
      <c r="K327" s="2" t="s">
        <v>35</v>
      </c>
      <c r="L327" s="2" t="s">
        <v>35</v>
      </c>
      <c r="M327" s="2" t="s">
        <v>35</v>
      </c>
      <c r="N327" s="2" t="s">
        <v>35</v>
      </c>
      <c r="O327" s="3"/>
      <c r="P327" s="3"/>
      <c r="Q327" s="20" t="str">
        <f>IF(ISBLANK(Table1[[#This Row],[Comentarios]]),"",CONCATENATE("Comentário  ",Table1[[#This Row],[ID]], ": ",CHAR(10), Table1[[#This Row],[Comentarios]],CHAR(10), "* Nota Geral: ",Table1[[#This Row],[Pergunta 9]]," | Perfil: ",Table1[[#This Row],[Vinculo Funcional]], " | Lotação: ",Table1[[#This Row],[Lotacao Funcional]]," *",CHAR(10)," "))</f>
        <v/>
      </c>
    </row>
    <row r="328" spans="1:17" ht="32" hidden="1" x14ac:dyDescent="0.2">
      <c r="A328" s="2">
        <v>344</v>
      </c>
      <c r="B328" s="5">
        <v>44886.745972222197</v>
      </c>
      <c r="C328" s="5">
        <v>44886.746400463002</v>
      </c>
      <c r="D328" s="2" t="s">
        <v>27</v>
      </c>
      <c r="E328" s="2"/>
      <c r="F328" s="1" t="s">
        <v>32</v>
      </c>
      <c r="G328" s="2" t="s">
        <v>29</v>
      </c>
      <c r="H328" s="2" t="s">
        <v>35</v>
      </c>
      <c r="I328" s="2" t="s">
        <v>35</v>
      </c>
      <c r="J328" s="2" t="s">
        <v>34</v>
      </c>
      <c r="K328" s="2" t="s">
        <v>35</v>
      </c>
      <c r="L328" s="2" t="s">
        <v>35</v>
      </c>
      <c r="M328" s="2" t="s">
        <v>35</v>
      </c>
      <c r="N328" s="2" t="s">
        <v>35</v>
      </c>
      <c r="O328" s="3"/>
      <c r="P328" s="3"/>
      <c r="Q328" s="20" t="str">
        <f>IF(ISBLANK(Table1[[#This Row],[Comentarios]]),"",CONCATENATE("Comentário  ",Table1[[#This Row],[ID]], ": ",CHAR(10), Table1[[#This Row],[Comentarios]],CHAR(10), "* Nota Geral: ",Table1[[#This Row],[Pergunta 9]]," | Perfil: ",Table1[[#This Row],[Vinculo Funcional]], " | Lotação: ",Table1[[#This Row],[Lotacao Funcional]]," *",CHAR(10)," "))</f>
        <v/>
      </c>
    </row>
    <row r="329" spans="1:17" ht="32" hidden="1" x14ac:dyDescent="0.2">
      <c r="A329" s="2">
        <v>345</v>
      </c>
      <c r="B329" s="5">
        <v>44886.746851851902</v>
      </c>
      <c r="C329" s="5">
        <v>44886.747789351903</v>
      </c>
      <c r="D329" s="2" t="s">
        <v>27</v>
      </c>
      <c r="E329" s="2"/>
      <c r="F329" s="1" t="s">
        <v>32</v>
      </c>
      <c r="G329" s="2" t="s">
        <v>29</v>
      </c>
      <c r="H329" s="2" t="s">
        <v>35</v>
      </c>
      <c r="I329" s="2" t="s">
        <v>35</v>
      </c>
      <c r="J329" s="2" t="s">
        <v>34</v>
      </c>
      <c r="K329" s="2" t="s">
        <v>30</v>
      </c>
      <c r="L329" s="2" t="s">
        <v>34</v>
      </c>
      <c r="M329" s="2" t="s">
        <v>35</v>
      </c>
      <c r="N329" s="2" t="s">
        <v>34</v>
      </c>
      <c r="O329" s="3"/>
      <c r="P329" s="3"/>
      <c r="Q329" s="20" t="str">
        <f>IF(ISBLANK(Table1[[#This Row],[Comentarios]]),"",CONCATENATE("Comentário  ",Table1[[#This Row],[ID]], ": ",CHAR(10), Table1[[#This Row],[Comentarios]],CHAR(10), "* Nota Geral: ",Table1[[#This Row],[Pergunta 9]]," | Perfil: ",Table1[[#This Row],[Vinculo Funcional]], " | Lotação: ",Table1[[#This Row],[Lotacao Funcional]]," *",CHAR(10)," "))</f>
        <v/>
      </c>
    </row>
    <row r="330" spans="1:17" ht="48" hidden="1" x14ac:dyDescent="0.2">
      <c r="A330" s="2">
        <v>346</v>
      </c>
      <c r="B330" s="5">
        <v>44886.747592592597</v>
      </c>
      <c r="C330" s="5">
        <v>44886.748495370397</v>
      </c>
      <c r="D330" s="2" t="s">
        <v>27</v>
      </c>
      <c r="E330" s="2"/>
      <c r="F330" s="1" t="s">
        <v>61</v>
      </c>
      <c r="G330" s="2" t="s">
        <v>29</v>
      </c>
      <c r="H330" s="2" t="s">
        <v>34</v>
      </c>
      <c r="I330" s="2" t="s">
        <v>34</v>
      </c>
      <c r="J330" s="2" t="s">
        <v>35</v>
      </c>
      <c r="K330" s="2" t="s">
        <v>30</v>
      </c>
      <c r="L330" s="2" t="s">
        <v>35</v>
      </c>
      <c r="M330" s="2" t="s">
        <v>34</v>
      </c>
      <c r="N330" s="2" t="s">
        <v>35</v>
      </c>
      <c r="O330" s="3"/>
      <c r="P330" s="3"/>
      <c r="Q330" s="20" t="str">
        <f>IF(ISBLANK(Table1[[#This Row],[Comentarios]]),"",CONCATENATE("Comentário  ",Table1[[#This Row],[ID]], ": ",CHAR(10), Table1[[#This Row],[Comentarios]],CHAR(10), "* Nota Geral: ",Table1[[#This Row],[Pergunta 9]]," | Perfil: ",Table1[[#This Row],[Vinculo Funcional]], " | Lotação: ",Table1[[#This Row],[Lotacao Funcional]]," *",CHAR(10)," "))</f>
        <v/>
      </c>
    </row>
    <row r="331" spans="1:17" ht="32" hidden="1" x14ac:dyDescent="0.2">
      <c r="A331" s="2">
        <v>347</v>
      </c>
      <c r="B331" s="5">
        <v>44886.748206018499</v>
      </c>
      <c r="C331" s="5">
        <v>44886.748865740701</v>
      </c>
      <c r="D331" s="2" t="s">
        <v>27</v>
      </c>
      <c r="E331" s="2"/>
      <c r="F331" s="1" t="s">
        <v>32</v>
      </c>
      <c r="G331" s="2" t="s">
        <v>29</v>
      </c>
      <c r="H331" s="2" t="s">
        <v>35</v>
      </c>
      <c r="I331" s="2" t="s">
        <v>35</v>
      </c>
      <c r="J331" s="2" t="s">
        <v>35</v>
      </c>
      <c r="K331" s="2" t="s">
        <v>35</v>
      </c>
      <c r="L331" s="2" t="s">
        <v>35</v>
      </c>
      <c r="M331" s="2" t="s">
        <v>34</v>
      </c>
      <c r="N331" s="2" t="s">
        <v>35</v>
      </c>
      <c r="O331" s="3"/>
      <c r="P331" s="3"/>
      <c r="Q331" s="20" t="str">
        <f>IF(ISBLANK(Table1[[#This Row],[Comentarios]]),"",CONCATENATE("Comentário  ",Table1[[#This Row],[ID]], ": ",CHAR(10), Table1[[#This Row],[Comentarios]],CHAR(10), "* Nota Geral: ",Table1[[#This Row],[Pergunta 9]]," | Perfil: ",Table1[[#This Row],[Vinculo Funcional]], " | Lotação: ",Table1[[#This Row],[Lotacao Funcional]]," *",CHAR(10)," "))</f>
        <v/>
      </c>
    </row>
    <row r="332" spans="1:17" ht="32" hidden="1" x14ac:dyDescent="0.2">
      <c r="A332" s="2">
        <v>348</v>
      </c>
      <c r="B332" s="5">
        <v>44886.748761574097</v>
      </c>
      <c r="C332" s="5">
        <v>44886.749618055597</v>
      </c>
      <c r="D332" s="2" t="s">
        <v>27</v>
      </c>
      <c r="E332" s="2"/>
      <c r="F332" s="1" t="s">
        <v>32</v>
      </c>
      <c r="G332" s="2" t="s">
        <v>29</v>
      </c>
      <c r="H332" s="2" t="s">
        <v>35</v>
      </c>
      <c r="I332" s="2" t="s">
        <v>30</v>
      </c>
      <c r="J332" s="2" t="s">
        <v>34</v>
      </c>
      <c r="K332" s="2" t="s">
        <v>34</v>
      </c>
      <c r="L332" s="2" t="s">
        <v>34</v>
      </c>
      <c r="M332" s="2" t="s">
        <v>34</v>
      </c>
      <c r="N332" s="2" t="s">
        <v>34</v>
      </c>
      <c r="O332" s="3"/>
      <c r="P332" s="3"/>
      <c r="Q332" s="20" t="str">
        <f>IF(ISBLANK(Table1[[#This Row],[Comentarios]]),"",CONCATENATE("Comentário  ",Table1[[#This Row],[ID]], ": ",CHAR(10), Table1[[#This Row],[Comentarios]],CHAR(10), "* Nota Geral: ",Table1[[#This Row],[Pergunta 9]]," | Perfil: ",Table1[[#This Row],[Vinculo Funcional]], " | Lotação: ",Table1[[#This Row],[Lotacao Funcional]]," *",CHAR(10)," "))</f>
        <v/>
      </c>
    </row>
    <row r="333" spans="1:17" ht="48" hidden="1" x14ac:dyDescent="0.2">
      <c r="A333" s="2">
        <v>349</v>
      </c>
      <c r="B333" s="5">
        <v>44886.748946759297</v>
      </c>
      <c r="C333" s="5">
        <v>44886.750787037003</v>
      </c>
      <c r="D333" s="2" t="s">
        <v>27</v>
      </c>
      <c r="E333" s="2"/>
      <c r="F333" s="1" t="s">
        <v>61</v>
      </c>
      <c r="G333" s="2" t="s">
        <v>29</v>
      </c>
      <c r="H333" s="2" t="s">
        <v>35</v>
      </c>
      <c r="I333" s="2" t="s">
        <v>35</v>
      </c>
      <c r="J333" s="2" t="s">
        <v>35</v>
      </c>
      <c r="K333" s="2" t="s">
        <v>35</v>
      </c>
      <c r="L333" s="2" t="s">
        <v>35</v>
      </c>
      <c r="M333" s="2" t="s">
        <v>34</v>
      </c>
      <c r="N333" s="2" t="s">
        <v>35</v>
      </c>
      <c r="O333" s="3"/>
      <c r="P333" s="3"/>
      <c r="Q333" s="20" t="str">
        <f>IF(ISBLANK(Table1[[#This Row],[Comentarios]]),"",CONCATENATE("Comentário  ",Table1[[#This Row],[ID]], ": ",CHAR(10), Table1[[#This Row],[Comentarios]],CHAR(10), "* Nota Geral: ",Table1[[#This Row],[Pergunta 9]]," | Perfil: ",Table1[[#This Row],[Vinculo Funcional]], " | Lotação: ",Table1[[#This Row],[Lotacao Funcional]]," *",CHAR(10)," "))</f>
        <v/>
      </c>
    </row>
    <row r="334" spans="1:17" ht="32" hidden="1" x14ac:dyDescent="0.2">
      <c r="A334" s="2">
        <v>350</v>
      </c>
      <c r="B334" s="5">
        <v>44886.753020833297</v>
      </c>
      <c r="C334" s="5">
        <v>44886.754027777803</v>
      </c>
      <c r="D334" s="2" t="s">
        <v>27</v>
      </c>
      <c r="E334" s="2"/>
      <c r="F334" s="1" t="s">
        <v>32</v>
      </c>
      <c r="G334" s="2" t="s">
        <v>29</v>
      </c>
      <c r="H334" s="2" t="s">
        <v>34</v>
      </c>
      <c r="I334" s="2" t="s">
        <v>34</v>
      </c>
      <c r="J334" s="2" t="s">
        <v>34</v>
      </c>
      <c r="K334" s="2" t="s">
        <v>34</v>
      </c>
      <c r="L334" s="2" t="s">
        <v>34</v>
      </c>
      <c r="M334" s="2" t="s">
        <v>34</v>
      </c>
      <c r="N334" s="2" t="s">
        <v>34</v>
      </c>
      <c r="O334" s="3"/>
      <c r="P334" s="3"/>
      <c r="Q334" s="20" t="str">
        <f>IF(ISBLANK(Table1[[#This Row],[Comentarios]]),"",CONCATENATE("Comentário  ",Table1[[#This Row],[ID]], ": ",CHAR(10), Table1[[#This Row],[Comentarios]],CHAR(10), "* Nota Geral: ",Table1[[#This Row],[Pergunta 9]]," | Perfil: ",Table1[[#This Row],[Vinculo Funcional]], " | Lotação: ",Table1[[#This Row],[Lotacao Funcional]]," *",CHAR(10)," "))</f>
        <v/>
      </c>
    </row>
    <row r="335" spans="1:17" ht="32" hidden="1" x14ac:dyDescent="0.2">
      <c r="A335" s="2">
        <v>351</v>
      </c>
      <c r="B335" s="5">
        <v>44886.753703703696</v>
      </c>
      <c r="C335" s="5">
        <v>44886.754398148099</v>
      </c>
      <c r="D335" s="2" t="s">
        <v>27</v>
      </c>
      <c r="E335" s="2"/>
      <c r="F335" s="1" t="s">
        <v>32</v>
      </c>
      <c r="G335" s="2" t="s">
        <v>29</v>
      </c>
      <c r="H335" s="2" t="s">
        <v>36</v>
      </c>
      <c r="I335" s="2" t="s">
        <v>36</v>
      </c>
      <c r="J335" s="2" t="s">
        <v>30</v>
      </c>
      <c r="K335" s="2" t="s">
        <v>35</v>
      </c>
      <c r="L335" s="2" t="s">
        <v>30</v>
      </c>
      <c r="M335" s="2" t="s">
        <v>30</v>
      </c>
      <c r="N335" s="2" t="s">
        <v>30</v>
      </c>
      <c r="O335" s="3"/>
      <c r="P335" s="3"/>
      <c r="Q335" s="20" t="str">
        <f>IF(ISBLANK(Table1[[#This Row],[Comentarios]]),"",CONCATENATE("Comentário  ",Table1[[#This Row],[ID]], ": ",CHAR(10), Table1[[#This Row],[Comentarios]],CHAR(10), "* Nota Geral: ",Table1[[#This Row],[Pergunta 9]]," | Perfil: ",Table1[[#This Row],[Vinculo Funcional]], " | Lotação: ",Table1[[#This Row],[Lotacao Funcional]]," *",CHAR(10)," "))</f>
        <v/>
      </c>
    </row>
    <row r="336" spans="1:17" ht="32" hidden="1" x14ac:dyDescent="0.2">
      <c r="A336" s="2">
        <v>352</v>
      </c>
      <c r="B336" s="5">
        <v>44886.753495370402</v>
      </c>
      <c r="C336" s="5">
        <v>44886.754733796297</v>
      </c>
      <c r="D336" s="2" t="s">
        <v>27</v>
      </c>
      <c r="E336" s="2"/>
      <c r="F336" s="1" t="s">
        <v>32</v>
      </c>
      <c r="G336" s="2" t="s">
        <v>33</v>
      </c>
      <c r="H336" s="2" t="s">
        <v>35</v>
      </c>
      <c r="I336" s="2" t="s">
        <v>34</v>
      </c>
      <c r="J336" s="2" t="s">
        <v>34</v>
      </c>
      <c r="K336" s="2" t="s">
        <v>34</v>
      </c>
      <c r="L336" s="2" t="s">
        <v>35</v>
      </c>
      <c r="M336" s="2" t="s">
        <v>35</v>
      </c>
      <c r="N336" s="2" t="s">
        <v>34</v>
      </c>
      <c r="O336" s="3"/>
      <c r="P336" s="3"/>
      <c r="Q336" s="20" t="str">
        <f>IF(ISBLANK(Table1[[#This Row],[Comentarios]]),"",CONCATENATE("Comentário  ",Table1[[#This Row],[ID]], ": ",CHAR(10), Table1[[#This Row],[Comentarios]],CHAR(10), "* Nota Geral: ",Table1[[#This Row],[Pergunta 9]]," | Perfil: ",Table1[[#This Row],[Vinculo Funcional]], " | Lotação: ",Table1[[#This Row],[Lotacao Funcional]]," *",CHAR(10)," "))</f>
        <v/>
      </c>
    </row>
    <row r="337" spans="1:17" ht="80" hidden="1" x14ac:dyDescent="0.2">
      <c r="A337" s="2">
        <v>353</v>
      </c>
      <c r="B337" s="5">
        <v>44886.754594907397</v>
      </c>
      <c r="C337" s="5">
        <v>44886.755902777797</v>
      </c>
      <c r="D337" s="2" t="s">
        <v>27</v>
      </c>
      <c r="E337" s="2"/>
      <c r="F337" s="1" t="s">
        <v>61</v>
      </c>
      <c r="G337" s="2" t="s">
        <v>29</v>
      </c>
      <c r="H337" s="2" t="s">
        <v>34</v>
      </c>
      <c r="I337" s="2" t="s">
        <v>34</v>
      </c>
      <c r="J337" s="2" t="s">
        <v>34</v>
      </c>
      <c r="K337" s="2" t="s">
        <v>34</v>
      </c>
      <c r="L337" s="2" t="s">
        <v>34</v>
      </c>
      <c r="M337" s="2" t="s">
        <v>34</v>
      </c>
      <c r="N337" s="2" t="s">
        <v>34</v>
      </c>
      <c r="O337" s="3" t="s">
        <v>154</v>
      </c>
      <c r="P337" s="3" t="s">
        <v>43</v>
      </c>
      <c r="Q33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353: 
melhoria na resposta de perguntas sobre o serasajud
* Nota Geral: 5 - Excelente | Perfil: Servidora ou servidor ocupante de cargo em comissão | Lotação: Primeiro Grau *
 </v>
      </c>
    </row>
    <row r="338" spans="1:17" ht="32" hidden="1" x14ac:dyDescent="0.2">
      <c r="A338" s="2">
        <v>354</v>
      </c>
      <c r="B338" s="5">
        <v>44886.7556944444</v>
      </c>
      <c r="C338" s="5">
        <v>44886.756585648101</v>
      </c>
      <c r="D338" s="2" t="s">
        <v>27</v>
      </c>
      <c r="E338" s="2"/>
      <c r="F338" s="1" t="s">
        <v>32</v>
      </c>
      <c r="G338" s="2" t="s">
        <v>29</v>
      </c>
      <c r="H338" s="2" t="s">
        <v>35</v>
      </c>
      <c r="I338" s="2" t="s">
        <v>35</v>
      </c>
      <c r="J338" s="2" t="s">
        <v>36</v>
      </c>
      <c r="K338" s="2" t="s">
        <v>34</v>
      </c>
      <c r="L338" s="2" t="s">
        <v>35</v>
      </c>
      <c r="M338" s="2" t="s">
        <v>34</v>
      </c>
      <c r="N338" s="2" t="s">
        <v>35</v>
      </c>
      <c r="O338" s="3"/>
      <c r="P338" s="3"/>
      <c r="Q338" s="20" t="str">
        <f>IF(ISBLANK(Table1[[#This Row],[Comentarios]]),"",CONCATENATE("Comentário  ",Table1[[#This Row],[ID]], ": ",CHAR(10), Table1[[#This Row],[Comentarios]],CHAR(10), "* Nota Geral: ",Table1[[#This Row],[Pergunta 9]]," | Perfil: ",Table1[[#This Row],[Vinculo Funcional]], " | Lotação: ",Table1[[#This Row],[Lotacao Funcional]]," *",CHAR(10)," "))</f>
        <v/>
      </c>
    </row>
    <row r="339" spans="1:17" ht="32" hidden="1" x14ac:dyDescent="0.2">
      <c r="A339" s="2">
        <v>355</v>
      </c>
      <c r="B339" s="5">
        <v>44886.756099537</v>
      </c>
      <c r="C339" s="5">
        <v>44886.757083333301</v>
      </c>
      <c r="D339" s="2" t="s">
        <v>27</v>
      </c>
      <c r="E339" s="2"/>
      <c r="F339" s="1" t="s">
        <v>32</v>
      </c>
      <c r="G339" s="2" t="s">
        <v>29</v>
      </c>
      <c r="H339" s="2" t="s">
        <v>35</v>
      </c>
      <c r="I339" s="2" t="s">
        <v>35</v>
      </c>
      <c r="J339" s="2" t="s">
        <v>35</v>
      </c>
      <c r="K339" s="2" t="s">
        <v>35</v>
      </c>
      <c r="L339" s="2" t="s">
        <v>35</v>
      </c>
      <c r="M339" s="2" t="s">
        <v>35</v>
      </c>
      <c r="N339" s="2" t="s">
        <v>35</v>
      </c>
      <c r="O339" s="3"/>
      <c r="P339" s="3"/>
      <c r="Q339" s="20" t="str">
        <f>IF(ISBLANK(Table1[[#This Row],[Comentarios]]),"",CONCATENATE("Comentário  ",Table1[[#This Row],[ID]], ": ",CHAR(10), Table1[[#This Row],[Comentarios]],CHAR(10), "* Nota Geral: ",Table1[[#This Row],[Pergunta 9]]," | Perfil: ",Table1[[#This Row],[Vinculo Funcional]], " | Lotação: ",Table1[[#This Row],[Lotacao Funcional]]," *",CHAR(10)," "))</f>
        <v/>
      </c>
    </row>
    <row r="340" spans="1:17" ht="112" hidden="1" x14ac:dyDescent="0.2">
      <c r="A340" s="2">
        <v>356</v>
      </c>
      <c r="B340" s="5">
        <v>44886.756053240701</v>
      </c>
      <c r="C340" s="5">
        <v>44886.757233796299</v>
      </c>
      <c r="D340" s="2" t="s">
        <v>27</v>
      </c>
      <c r="E340" s="2"/>
      <c r="F340" s="1" t="s">
        <v>61</v>
      </c>
      <c r="G340" s="2" t="s">
        <v>29</v>
      </c>
      <c r="H340" s="2" t="s">
        <v>34</v>
      </c>
      <c r="I340" s="2" t="s">
        <v>34</v>
      </c>
      <c r="J340" s="2" t="s">
        <v>34</v>
      </c>
      <c r="K340" s="2" t="s">
        <v>36</v>
      </c>
      <c r="L340" s="2" t="s">
        <v>30</v>
      </c>
      <c r="M340" s="2" t="s">
        <v>34</v>
      </c>
      <c r="N340" s="2" t="s">
        <v>35</v>
      </c>
      <c r="O340" s="3" t="s">
        <v>155</v>
      </c>
      <c r="P340" s="3" t="s">
        <v>48</v>
      </c>
      <c r="Q34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356: 
Projudi constantemente travando ou fora do ar
De resto, não tenho do que reclamar, todas as ferramentas estão sempre perfeitas, com exceção do projudi.
* Nota Geral: 4 - Bom | Perfil: Servidora ou servidor ocupante de cargo em comissão | Lotação: Primeiro Grau *
 </v>
      </c>
    </row>
    <row r="341" spans="1:17" ht="32" hidden="1" x14ac:dyDescent="0.2">
      <c r="A341" s="2">
        <v>357</v>
      </c>
      <c r="B341" s="5">
        <v>44886.756458333301</v>
      </c>
      <c r="C341" s="5">
        <v>44886.758101851803</v>
      </c>
      <c r="D341" s="2" t="s">
        <v>27</v>
      </c>
      <c r="E341" s="2"/>
      <c r="F341" s="1" t="s">
        <v>32</v>
      </c>
      <c r="G341" s="2" t="s">
        <v>33</v>
      </c>
      <c r="H341" s="2" t="s">
        <v>34</v>
      </c>
      <c r="I341" s="2" t="s">
        <v>35</v>
      </c>
      <c r="J341" s="2" t="s">
        <v>35</v>
      </c>
      <c r="K341" s="2" t="s">
        <v>35</v>
      </c>
      <c r="L341" s="2" t="s">
        <v>34</v>
      </c>
      <c r="M341" s="2" t="s">
        <v>34</v>
      </c>
      <c r="N341" s="2" t="s">
        <v>34</v>
      </c>
      <c r="O341" s="3"/>
      <c r="P341" s="3"/>
      <c r="Q341" s="20" t="str">
        <f>IF(ISBLANK(Table1[[#This Row],[Comentarios]]),"",CONCATENATE("Comentário  ",Table1[[#This Row],[ID]], ": ",CHAR(10), Table1[[#This Row],[Comentarios]],CHAR(10), "* Nota Geral: ",Table1[[#This Row],[Pergunta 9]]," | Perfil: ",Table1[[#This Row],[Vinculo Funcional]], " | Lotação: ",Table1[[#This Row],[Lotacao Funcional]]," *",CHAR(10)," "))</f>
        <v/>
      </c>
    </row>
    <row r="342" spans="1:17" ht="16" hidden="1" x14ac:dyDescent="0.2">
      <c r="A342" s="2">
        <v>358</v>
      </c>
      <c r="B342" s="5">
        <v>44886.758449074099</v>
      </c>
      <c r="C342" s="5">
        <v>44886.759016203701</v>
      </c>
      <c r="D342" s="2" t="s">
        <v>27</v>
      </c>
      <c r="E342" s="2"/>
      <c r="F342" s="1" t="s">
        <v>28</v>
      </c>
      <c r="G342" s="2" t="s">
        <v>29</v>
      </c>
      <c r="H342" s="2" t="s">
        <v>31</v>
      </c>
      <c r="I342" s="2" t="s">
        <v>31</v>
      </c>
      <c r="J342" s="2" t="s">
        <v>31</v>
      </c>
      <c r="K342" s="2" t="s">
        <v>31</v>
      </c>
      <c r="L342" s="2" t="s">
        <v>59</v>
      </c>
      <c r="M342" s="2" t="s">
        <v>31</v>
      </c>
      <c r="N342" s="2" t="s">
        <v>31</v>
      </c>
      <c r="O342" s="3"/>
      <c r="P342" s="3"/>
      <c r="Q342" s="20" t="str">
        <f>IF(ISBLANK(Table1[[#This Row],[Comentarios]]),"",CONCATENATE("Comentário  ",Table1[[#This Row],[ID]], ": ",CHAR(10), Table1[[#This Row],[Comentarios]],CHAR(10), "* Nota Geral: ",Table1[[#This Row],[Pergunta 9]]," | Perfil: ",Table1[[#This Row],[Vinculo Funcional]], " | Lotação: ",Table1[[#This Row],[Lotacao Funcional]]," *",CHAR(10)," "))</f>
        <v/>
      </c>
    </row>
    <row r="343" spans="1:17" ht="32" hidden="1" x14ac:dyDescent="0.2">
      <c r="A343" s="2">
        <v>359</v>
      </c>
      <c r="B343" s="5">
        <v>44886.759606481501</v>
      </c>
      <c r="C343" s="5">
        <v>44886.7601967593</v>
      </c>
      <c r="D343" s="2" t="s">
        <v>27</v>
      </c>
      <c r="E343" s="2"/>
      <c r="F343" s="1" t="s">
        <v>32</v>
      </c>
      <c r="G343" s="2" t="s">
        <v>29</v>
      </c>
      <c r="H343" s="2" t="s">
        <v>34</v>
      </c>
      <c r="I343" s="2" t="s">
        <v>34</v>
      </c>
      <c r="J343" s="2" t="s">
        <v>34</v>
      </c>
      <c r="K343" s="2" t="s">
        <v>34</v>
      </c>
      <c r="L343" s="2" t="s">
        <v>34</v>
      </c>
      <c r="M343" s="2" t="s">
        <v>34</v>
      </c>
      <c r="N343" s="2" t="s">
        <v>34</v>
      </c>
      <c r="O343" s="3"/>
      <c r="P343" s="3"/>
      <c r="Q343" s="20" t="str">
        <f>IF(ISBLANK(Table1[[#This Row],[Comentarios]]),"",CONCATENATE("Comentário  ",Table1[[#This Row],[ID]], ": ",CHAR(10), Table1[[#This Row],[Comentarios]],CHAR(10), "* Nota Geral: ",Table1[[#This Row],[Pergunta 9]]," | Perfil: ",Table1[[#This Row],[Vinculo Funcional]], " | Lotação: ",Table1[[#This Row],[Lotacao Funcional]]," *",CHAR(10)," "))</f>
        <v/>
      </c>
    </row>
    <row r="344" spans="1:17" ht="48" hidden="1" x14ac:dyDescent="0.2">
      <c r="A344" s="2">
        <v>360</v>
      </c>
      <c r="B344" s="5">
        <v>44886.760266203702</v>
      </c>
      <c r="C344" s="5">
        <v>44886.761215277802</v>
      </c>
      <c r="D344" s="2" t="s">
        <v>27</v>
      </c>
      <c r="E344" s="2"/>
      <c r="F344" s="1" t="s">
        <v>61</v>
      </c>
      <c r="G344" s="2" t="s">
        <v>29</v>
      </c>
      <c r="H344" s="2" t="s">
        <v>35</v>
      </c>
      <c r="I344" s="2" t="s">
        <v>35</v>
      </c>
      <c r="J344" s="2" t="s">
        <v>35</v>
      </c>
      <c r="K344" s="2" t="s">
        <v>35</v>
      </c>
      <c r="L344" s="2" t="s">
        <v>35</v>
      </c>
      <c r="M344" s="2" t="s">
        <v>35</v>
      </c>
      <c r="N344" s="2" t="s">
        <v>35</v>
      </c>
      <c r="O344" s="3"/>
      <c r="P344" s="3"/>
      <c r="Q344" s="20" t="str">
        <f>IF(ISBLANK(Table1[[#This Row],[Comentarios]]),"",CONCATENATE("Comentário  ",Table1[[#This Row],[ID]], ": ",CHAR(10), Table1[[#This Row],[Comentarios]],CHAR(10), "* Nota Geral: ",Table1[[#This Row],[Pergunta 9]]," | Perfil: ",Table1[[#This Row],[Vinculo Funcional]], " | Lotação: ",Table1[[#This Row],[Lotacao Funcional]]," *",CHAR(10)," "))</f>
        <v/>
      </c>
    </row>
    <row r="345" spans="1:17" ht="48" hidden="1" x14ac:dyDescent="0.2">
      <c r="A345" s="2">
        <v>361</v>
      </c>
      <c r="B345" s="5">
        <v>44886.761157407404</v>
      </c>
      <c r="C345" s="5">
        <v>44886.761655092603</v>
      </c>
      <c r="D345" s="2" t="s">
        <v>27</v>
      </c>
      <c r="E345" s="2"/>
      <c r="F345" s="1" t="s">
        <v>61</v>
      </c>
      <c r="G345" s="2" t="s">
        <v>29</v>
      </c>
      <c r="H345" s="2" t="s">
        <v>35</v>
      </c>
      <c r="I345" s="2" t="s">
        <v>35</v>
      </c>
      <c r="J345" s="2" t="s">
        <v>35</v>
      </c>
      <c r="K345" s="2" t="s">
        <v>31</v>
      </c>
      <c r="L345" s="2" t="s">
        <v>30</v>
      </c>
      <c r="M345" s="2" t="s">
        <v>35</v>
      </c>
      <c r="N345" s="2" t="s">
        <v>35</v>
      </c>
      <c r="O345" s="3"/>
      <c r="P345" s="3"/>
      <c r="Q345" s="20" t="str">
        <f>IF(ISBLANK(Table1[[#This Row],[Comentarios]]),"",CONCATENATE("Comentário  ",Table1[[#This Row],[ID]], ": ",CHAR(10), Table1[[#This Row],[Comentarios]],CHAR(10), "* Nota Geral: ",Table1[[#This Row],[Pergunta 9]]," | Perfil: ",Table1[[#This Row],[Vinculo Funcional]], " | Lotação: ",Table1[[#This Row],[Lotacao Funcional]]," *",CHAR(10)," "))</f>
        <v/>
      </c>
    </row>
    <row r="346" spans="1:17" ht="32" hidden="1" x14ac:dyDescent="0.2">
      <c r="A346" s="2">
        <v>362</v>
      </c>
      <c r="B346" s="5">
        <v>44886.764872685198</v>
      </c>
      <c r="C346" s="5">
        <v>44886.7654861111</v>
      </c>
      <c r="D346" s="2" t="s">
        <v>27</v>
      </c>
      <c r="E346" s="2"/>
      <c r="F346" s="1" t="s">
        <v>32</v>
      </c>
      <c r="G346" s="2" t="s">
        <v>39</v>
      </c>
      <c r="H346" s="2" t="s">
        <v>30</v>
      </c>
      <c r="I346" s="2" t="s">
        <v>36</v>
      </c>
      <c r="J346" s="2" t="s">
        <v>30</v>
      </c>
      <c r="K346" s="2" t="s">
        <v>30</v>
      </c>
      <c r="L346" s="2" t="s">
        <v>31</v>
      </c>
      <c r="M346" s="2" t="s">
        <v>35</v>
      </c>
      <c r="N346" s="2" t="s">
        <v>30</v>
      </c>
      <c r="O346" s="3"/>
      <c r="P346" s="3"/>
      <c r="Q346" s="20" t="str">
        <f>IF(ISBLANK(Table1[[#This Row],[Comentarios]]),"",CONCATENATE("Comentário  ",Table1[[#This Row],[ID]], ": ",CHAR(10), Table1[[#This Row],[Comentarios]],CHAR(10), "* Nota Geral: ",Table1[[#This Row],[Pergunta 9]]," | Perfil: ",Table1[[#This Row],[Vinculo Funcional]], " | Lotação: ",Table1[[#This Row],[Lotacao Funcional]]," *",CHAR(10)," "))</f>
        <v/>
      </c>
    </row>
    <row r="347" spans="1:17" ht="96" hidden="1" x14ac:dyDescent="0.2">
      <c r="A347" s="2">
        <v>363</v>
      </c>
      <c r="B347" s="5">
        <v>44886.763368055603</v>
      </c>
      <c r="C347" s="5">
        <v>44886.765590277799</v>
      </c>
      <c r="D347" s="2" t="s">
        <v>27</v>
      </c>
      <c r="E347" s="2"/>
      <c r="F347" s="1" t="s">
        <v>32</v>
      </c>
      <c r="G347" s="2" t="s">
        <v>29</v>
      </c>
      <c r="H347" s="2" t="s">
        <v>35</v>
      </c>
      <c r="I347" s="2" t="s">
        <v>35</v>
      </c>
      <c r="J347" s="2" t="s">
        <v>35</v>
      </c>
      <c r="K347" s="2" t="s">
        <v>34</v>
      </c>
      <c r="L347" s="2" t="s">
        <v>35</v>
      </c>
      <c r="M347" s="2" t="s">
        <v>34</v>
      </c>
      <c r="N347" s="2" t="s">
        <v>35</v>
      </c>
      <c r="O347" s="3" t="s">
        <v>156</v>
      </c>
      <c r="P347" s="3" t="s">
        <v>48</v>
      </c>
      <c r="Q34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363: 
As recorrentes inconsistências no sistema projudi acabam por atrapalhar o bom andamento das tarefas que temos que realizar.
* Nota Geral: 4 - Bom | Perfil: Servidora concursada ou servidor concursado | Lotação: Primeiro Grau *
 </v>
      </c>
    </row>
    <row r="348" spans="1:17" ht="48" hidden="1" x14ac:dyDescent="0.2">
      <c r="A348" s="2">
        <v>364</v>
      </c>
      <c r="B348" s="5">
        <v>44886.765752314801</v>
      </c>
      <c r="C348" s="5">
        <v>44886.766400462999</v>
      </c>
      <c r="D348" s="2" t="s">
        <v>27</v>
      </c>
      <c r="E348" s="2"/>
      <c r="F348" s="1" t="s">
        <v>61</v>
      </c>
      <c r="G348" s="2" t="s">
        <v>39</v>
      </c>
      <c r="H348" s="2" t="s">
        <v>35</v>
      </c>
      <c r="I348" s="2" t="s">
        <v>34</v>
      </c>
      <c r="J348" s="2" t="s">
        <v>35</v>
      </c>
      <c r="K348" s="2" t="s">
        <v>30</v>
      </c>
      <c r="L348" s="2" t="s">
        <v>35</v>
      </c>
      <c r="M348" s="2" t="s">
        <v>35</v>
      </c>
      <c r="N348" s="2" t="s">
        <v>35</v>
      </c>
      <c r="O348" s="3"/>
      <c r="P348" s="3"/>
      <c r="Q348" s="20" t="str">
        <f>IF(ISBLANK(Table1[[#This Row],[Comentarios]]),"",CONCATENATE("Comentário  ",Table1[[#This Row],[ID]], ": ",CHAR(10), Table1[[#This Row],[Comentarios]],CHAR(10), "* Nota Geral: ",Table1[[#This Row],[Pergunta 9]]," | Perfil: ",Table1[[#This Row],[Vinculo Funcional]], " | Lotação: ",Table1[[#This Row],[Lotacao Funcional]]," *",CHAR(10)," "))</f>
        <v/>
      </c>
    </row>
    <row r="349" spans="1:17" ht="32" hidden="1" x14ac:dyDescent="0.2">
      <c r="A349" s="2">
        <v>365</v>
      </c>
      <c r="B349" s="5">
        <v>44886.7658912037</v>
      </c>
      <c r="C349" s="5">
        <v>44886.767824074101</v>
      </c>
      <c r="D349" s="2" t="s">
        <v>27</v>
      </c>
      <c r="E349" s="2"/>
      <c r="F349" s="1" t="s">
        <v>32</v>
      </c>
      <c r="G349" s="2" t="s">
        <v>33</v>
      </c>
      <c r="H349" s="2" t="s">
        <v>35</v>
      </c>
      <c r="I349" s="2" t="s">
        <v>35</v>
      </c>
      <c r="J349" s="2" t="s">
        <v>35</v>
      </c>
      <c r="K349" s="2" t="s">
        <v>34</v>
      </c>
      <c r="L349" s="2" t="s">
        <v>34</v>
      </c>
      <c r="M349" s="2" t="s">
        <v>34</v>
      </c>
      <c r="N349" s="2" t="s">
        <v>34</v>
      </c>
      <c r="O349" s="3"/>
      <c r="P349" s="3"/>
      <c r="Q349" s="20" t="str">
        <f>IF(ISBLANK(Table1[[#This Row],[Comentarios]]),"",CONCATENATE("Comentário  ",Table1[[#This Row],[ID]], ": ",CHAR(10), Table1[[#This Row],[Comentarios]],CHAR(10), "* Nota Geral: ",Table1[[#This Row],[Pergunta 9]]," | Perfil: ",Table1[[#This Row],[Vinculo Funcional]], " | Lotação: ",Table1[[#This Row],[Lotacao Funcional]]," *",CHAR(10)," "))</f>
        <v/>
      </c>
    </row>
    <row r="350" spans="1:17" ht="32" hidden="1" x14ac:dyDescent="0.2">
      <c r="A350" s="2">
        <v>366</v>
      </c>
      <c r="B350" s="5">
        <v>44886.767835648097</v>
      </c>
      <c r="C350" s="5">
        <v>44886.768634259301</v>
      </c>
      <c r="D350" s="2" t="s">
        <v>27</v>
      </c>
      <c r="E350" s="2"/>
      <c r="F350" s="1" t="s">
        <v>32</v>
      </c>
      <c r="G350" s="2" t="s">
        <v>29</v>
      </c>
      <c r="H350" s="2" t="s">
        <v>35</v>
      </c>
      <c r="I350" s="2" t="s">
        <v>35</v>
      </c>
      <c r="J350" s="2" t="s">
        <v>35</v>
      </c>
      <c r="K350" s="2" t="s">
        <v>35</v>
      </c>
      <c r="L350" s="2" t="s">
        <v>35</v>
      </c>
      <c r="M350" s="2" t="s">
        <v>35</v>
      </c>
      <c r="N350" s="2" t="s">
        <v>35</v>
      </c>
      <c r="O350" s="3"/>
      <c r="P350" s="3"/>
      <c r="Q350" s="20" t="str">
        <f>IF(ISBLANK(Table1[[#This Row],[Comentarios]]),"",CONCATENATE("Comentário  ",Table1[[#This Row],[ID]], ": ",CHAR(10), Table1[[#This Row],[Comentarios]],CHAR(10), "* Nota Geral: ",Table1[[#This Row],[Pergunta 9]]," | Perfil: ",Table1[[#This Row],[Vinculo Funcional]], " | Lotação: ",Table1[[#This Row],[Lotacao Funcional]]," *",CHAR(10)," "))</f>
        <v/>
      </c>
    </row>
    <row r="351" spans="1:17" ht="96" hidden="1" x14ac:dyDescent="0.2">
      <c r="A351" s="2">
        <v>367</v>
      </c>
      <c r="B351" s="5">
        <v>44886.768252314803</v>
      </c>
      <c r="C351" s="5">
        <v>44886.769675925898</v>
      </c>
      <c r="D351" s="2" t="s">
        <v>27</v>
      </c>
      <c r="E351" s="2"/>
      <c r="F351" s="1" t="s">
        <v>32</v>
      </c>
      <c r="G351" s="2" t="s">
        <v>33</v>
      </c>
      <c r="H351" s="2" t="s">
        <v>34</v>
      </c>
      <c r="I351" s="2" t="s">
        <v>31</v>
      </c>
      <c r="J351" s="2" t="s">
        <v>34</v>
      </c>
      <c r="K351" s="2" t="s">
        <v>35</v>
      </c>
      <c r="L351" s="2" t="s">
        <v>35</v>
      </c>
      <c r="M351" s="2" t="s">
        <v>34</v>
      </c>
      <c r="N351" s="2" t="s">
        <v>34</v>
      </c>
      <c r="O351" s="3" t="s">
        <v>157</v>
      </c>
      <c r="P351" s="3" t="s">
        <v>50</v>
      </c>
      <c r="Q35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367: 
Criar assessoramento especializado para os servidores que exercem remotamente o trabalho (teletrabalho).
* Nota Geral: 5 - Excelente | Perfil: Servidora concursada ou servidor concursado | Lotação: Secretaria *
 </v>
      </c>
    </row>
    <row r="352" spans="1:17" ht="48" hidden="1" x14ac:dyDescent="0.2">
      <c r="A352" s="2">
        <v>368</v>
      </c>
      <c r="B352" s="5">
        <v>44886.768287036997</v>
      </c>
      <c r="C352" s="5">
        <v>44886.7707407407</v>
      </c>
      <c r="D352" s="2" t="s">
        <v>27</v>
      </c>
      <c r="E352" s="2"/>
      <c r="F352" s="1" t="s">
        <v>61</v>
      </c>
      <c r="G352" s="2" t="s">
        <v>29</v>
      </c>
      <c r="H352" s="2" t="s">
        <v>34</v>
      </c>
      <c r="I352" s="2" t="s">
        <v>35</v>
      </c>
      <c r="J352" s="2" t="s">
        <v>35</v>
      </c>
      <c r="K352" s="2" t="s">
        <v>34</v>
      </c>
      <c r="L352" s="2" t="s">
        <v>35</v>
      </c>
      <c r="M352" s="2" t="s">
        <v>34</v>
      </c>
      <c r="N352" s="2" t="s">
        <v>34</v>
      </c>
      <c r="O352" s="3"/>
      <c r="P352" s="3"/>
      <c r="Q352" s="20" t="str">
        <f>IF(ISBLANK(Table1[[#This Row],[Comentarios]]),"",CONCATENATE("Comentário  ",Table1[[#This Row],[ID]], ": ",CHAR(10), Table1[[#This Row],[Comentarios]],CHAR(10), "* Nota Geral: ",Table1[[#This Row],[Pergunta 9]]," | Perfil: ",Table1[[#This Row],[Vinculo Funcional]], " | Lotação: ",Table1[[#This Row],[Lotacao Funcional]]," *",CHAR(10)," "))</f>
        <v/>
      </c>
    </row>
    <row r="353" spans="1:17" ht="48" hidden="1" x14ac:dyDescent="0.2">
      <c r="A353" s="2">
        <v>369</v>
      </c>
      <c r="B353" s="5">
        <v>44886.770659722199</v>
      </c>
      <c r="C353" s="5">
        <v>44886.771064814799</v>
      </c>
      <c r="D353" s="2" t="s">
        <v>27</v>
      </c>
      <c r="E353" s="2"/>
      <c r="F353" s="1" t="s">
        <v>61</v>
      </c>
      <c r="G353" s="2" t="s">
        <v>29</v>
      </c>
      <c r="H353" s="2" t="s">
        <v>34</v>
      </c>
      <c r="I353" s="2" t="s">
        <v>34</v>
      </c>
      <c r="J353" s="2" t="s">
        <v>34</v>
      </c>
      <c r="K353" s="2" t="s">
        <v>34</v>
      </c>
      <c r="L353" s="2" t="s">
        <v>34</v>
      </c>
      <c r="M353" s="2" t="s">
        <v>34</v>
      </c>
      <c r="N353" s="2" t="s">
        <v>34</v>
      </c>
      <c r="O353" s="3"/>
      <c r="P353" s="3"/>
      <c r="Q353" s="20" t="str">
        <f>IF(ISBLANK(Table1[[#This Row],[Comentarios]]),"",CONCATENATE("Comentário  ",Table1[[#This Row],[ID]], ": ",CHAR(10), Table1[[#This Row],[Comentarios]],CHAR(10), "* Nota Geral: ",Table1[[#This Row],[Pergunta 9]]," | Perfil: ",Table1[[#This Row],[Vinculo Funcional]], " | Lotação: ",Table1[[#This Row],[Lotacao Funcional]]," *",CHAR(10)," "))</f>
        <v/>
      </c>
    </row>
    <row r="354" spans="1:17" ht="80" hidden="1" x14ac:dyDescent="0.2">
      <c r="A354" s="2">
        <v>370</v>
      </c>
      <c r="B354" s="5">
        <v>44886.767789351798</v>
      </c>
      <c r="C354" s="5">
        <v>44886.771238425899</v>
      </c>
      <c r="D354" s="2" t="s">
        <v>27</v>
      </c>
      <c r="E354" s="2"/>
      <c r="F354" s="1" t="s">
        <v>32</v>
      </c>
      <c r="G354" s="2" t="s">
        <v>29</v>
      </c>
      <c r="H354" s="2" t="s">
        <v>35</v>
      </c>
      <c r="I354" s="2" t="s">
        <v>30</v>
      </c>
      <c r="J354" s="2" t="s">
        <v>35</v>
      </c>
      <c r="K354" s="2" t="s">
        <v>34</v>
      </c>
      <c r="L354" s="2" t="s">
        <v>34</v>
      </c>
      <c r="M354" s="2" t="s">
        <v>34</v>
      </c>
      <c r="N354" s="2" t="s">
        <v>35</v>
      </c>
      <c r="O354" s="3" t="s">
        <v>158</v>
      </c>
      <c r="P354" s="3"/>
      <c r="Q35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370: 
* Nota Geral: 4 - Bom | Perfil: Servidora concursada ou servidor concursado | Lotação: Primeiro Grau *
 </v>
      </c>
    </row>
    <row r="355" spans="1:17" ht="64" x14ac:dyDescent="0.2">
      <c r="A355" s="2">
        <v>371</v>
      </c>
      <c r="B355" s="5">
        <v>44886.769618055601</v>
      </c>
      <c r="C355" s="5">
        <v>44886.771388888897</v>
      </c>
      <c r="D355" s="2" t="s">
        <v>27</v>
      </c>
      <c r="E355" s="2"/>
      <c r="F355" s="1" t="s">
        <v>134</v>
      </c>
      <c r="G355" s="2" t="s">
        <v>29</v>
      </c>
      <c r="H355" s="2" t="s">
        <v>34</v>
      </c>
      <c r="I355" s="2" t="s">
        <v>34</v>
      </c>
      <c r="J355" s="2" t="s">
        <v>34</v>
      </c>
      <c r="K355" s="2" t="s">
        <v>36</v>
      </c>
      <c r="L355" s="2" t="s">
        <v>34</v>
      </c>
      <c r="M355" s="2" t="s">
        <v>34</v>
      </c>
      <c r="N355" s="2" t="s">
        <v>34</v>
      </c>
      <c r="O355" s="3" t="s">
        <v>159</v>
      </c>
      <c r="P355" s="3" t="s">
        <v>72</v>
      </c>
      <c r="Q35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371: 
ao meu ver, e pela utilizações realizadas, estão ótimos.
* Nota Geral: 5 - Excelente | Perfil: Serventuário ou foro extrajudicial   | Lotação: Primeiro Grau *
 </v>
      </c>
    </row>
    <row r="356" spans="1:17" ht="160" hidden="1" x14ac:dyDescent="0.2">
      <c r="A356" s="2">
        <v>372</v>
      </c>
      <c r="B356" s="5">
        <v>44886.769351851901</v>
      </c>
      <c r="C356" s="5">
        <v>44886.771620370397</v>
      </c>
      <c r="D356" s="2" t="s">
        <v>27</v>
      </c>
      <c r="E356" s="2"/>
      <c r="F356" s="1" t="s">
        <v>32</v>
      </c>
      <c r="G356" s="2" t="s">
        <v>29</v>
      </c>
      <c r="H356" s="2" t="s">
        <v>34</v>
      </c>
      <c r="I356" s="2" t="s">
        <v>34</v>
      </c>
      <c r="J356" s="2" t="s">
        <v>34</v>
      </c>
      <c r="K356" s="2" t="s">
        <v>35</v>
      </c>
      <c r="L356" s="2" t="s">
        <v>34</v>
      </c>
      <c r="M356" s="2" t="s">
        <v>34</v>
      </c>
      <c r="N356" s="2" t="s">
        <v>34</v>
      </c>
      <c r="O356" s="3" t="s">
        <v>160</v>
      </c>
      <c r="P356" s="3" t="s">
        <v>76</v>
      </c>
      <c r="Q35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372: 
Atualmente nossos computadores são excelentes. O que está mais complicado é a situação das impressoras e scanners, principalmente estes últimos, pois por terem ficado em desuso durante a pandemia muitos deles estragaram, e dentro dos Juizados Especiais são muito utilizados para digitalização de pedidos e documentação das partes que comparecem presencialmente no balcão, inclusive e principalmente no setor de triagem em que se dá entrada nas novas ações dos Juizados.
* Nota Geral: 5 - Excelente | Perfil: Servidora concursada ou servidor concursado | Lotação: Primeiro Grau *
 </v>
      </c>
    </row>
    <row r="357" spans="1:17" ht="16" hidden="1" x14ac:dyDescent="0.2">
      <c r="A357" s="2">
        <v>373</v>
      </c>
      <c r="B357" s="5">
        <v>44886.771226851903</v>
      </c>
      <c r="C357" s="5">
        <v>44886.771759259304</v>
      </c>
      <c r="D357" s="2" t="s">
        <v>27</v>
      </c>
      <c r="E357" s="2"/>
      <c r="F357" s="1" t="s">
        <v>28</v>
      </c>
      <c r="G357" s="2" t="s">
        <v>29</v>
      </c>
      <c r="H357" s="2" t="s">
        <v>34</v>
      </c>
      <c r="I357" s="2" t="s">
        <v>35</v>
      </c>
      <c r="J357" s="2" t="s">
        <v>34</v>
      </c>
      <c r="K357" s="2" t="s">
        <v>34</v>
      </c>
      <c r="L357" s="2" t="s">
        <v>34</v>
      </c>
      <c r="M357" s="2" t="s">
        <v>35</v>
      </c>
      <c r="N357" s="2" t="s">
        <v>34</v>
      </c>
      <c r="O357" s="3"/>
      <c r="P357" s="3"/>
      <c r="Q357" s="20" t="str">
        <f>IF(ISBLANK(Table1[[#This Row],[Comentarios]]),"",CONCATENATE("Comentário  ",Table1[[#This Row],[ID]], ": ",CHAR(10), Table1[[#This Row],[Comentarios]],CHAR(10), "* Nota Geral: ",Table1[[#This Row],[Pergunta 9]]," | Perfil: ",Table1[[#This Row],[Vinculo Funcional]], " | Lotação: ",Table1[[#This Row],[Lotacao Funcional]]," *",CHAR(10)," "))</f>
        <v/>
      </c>
    </row>
    <row r="358" spans="1:17" ht="96" hidden="1" x14ac:dyDescent="0.2">
      <c r="A358" s="2">
        <v>374</v>
      </c>
      <c r="B358" s="5">
        <v>44886.771562499998</v>
      </c>
      <c r="C358" s="5">
        <v>44886.7727199074</v>
      </c>
      <c r="D358" s="2" t="s">
        <v>27</v>
      </c>
      <c r="E358" s="2"/>
      <c r="F358" s="1" t="s">
        <v>32</v>
      </c>
      <c r="G358" s="2" t="s">
        <v>29</v>
      </c>
      <c r="H358" s="2" t="s">
        <v>35</v>
      </c>
      <c r="I358" s="2" t="s">
        <v>35</v>
      </c>
      <c r="J358" s="2" t="s">
        <v>35</v>
      </c>
      <c r="K358" s="2" t="s">
        <v>34</v>
      </c>
      <c r="L358" s="2" t="s">
        <v>30</v>
      </c>
      <c r="M358" s="2" t="s">
        <v>35</v>
      </c>
      <c r="N358" s="2" t="s">
        <v>35</v>
      </c>
      <c r="O358" s="3" t="s">
        <v>161</v>
      </c>
      <c r="P358" s="3" t="s">
        <v>43</v>
      </c>
      <c r="Q35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374: 
parcelamento de custas processuais com expedição das guias das parcelas automaticamente pelo sistema uniformizado, e não expedindo uma a uma.
* Nota Geral: 4 - Bom | Perfil: Servidora concursada ou servidor concursado | Lotação: Primeiro Grau *
 </v>
      </c>
    </row>
    <row r="359" spans="1:17" ht="32" hidden="1" x14ac:dyDescent="0.2">
      <c r="A359" s="2">
        <v>375</v>
      </c>
      <c r="B359" s="5">
        <v>44886.771886574097</v>
      </c>
      <c r="C359" s="5">
        <v>44886.772951388899</v>
      </c>
      <c r="D359" s="2" t="s">
        <v>27</v>
      </c>
      <c r="E359" s="2"/>
      <c r="F359" s="1" t="s">
        <v>32</v>
      </c>
      <c r="G359" s="2" t="s">
        <v>29</v>
      </c>
      <c r="H359" s="2" t="s">
        <v>34</v>
      </c>
      <c r="I359" s="2" t="s">
        <v>35</v>
      </c>
      <c r="J359" s="2" t="s">
        <v>34</v>
      </c>
      <c r="K359" s="2" t="s">
        <v>35</v>
      </c>
      <c r="L359" s="2" t="s">
        <v>34</v>
      </c>
      <c r="M359" s="2" t="s">
        <v>34</v>
      </c>
      <c r="N359" s="2" t="s">
        <v>34</v>
      </c>
      <c r="O359" s="3"/>
      <c r="P359" s="3"/>
      <c r="Q359" s="20" t="str">
        <f>IF(ISBLANK(Table1[[#This Row],[Comentarios]]),"",CONCATENATE("Comentário  ",Table1[[#This Row],[ID]], ": ",CHAR(10), Table1[[#This Row],[Comentarios]],CHAR(10), "* Nota Geral: ",Table1[[#This Row],[Pergunta 9]]," | Perfil: ",Table1[[#This Row],[Vinculo Funcional]], " | Lotação: ",Table1[[#This Row],[Lotacao Funcional]]," *",CHAR(10)," "))</f>
        <v/>
      </c>
    </row>
    <row r="360" spans="1:17" ht="32" hidden="1" x14ac:dyDescent="0.2">
      <c r="A360" s="2">
        <v>376</v>
      </c>
      <c r="B360" s="5">
        <v>44886.772847222201</v>
      </c>
      <c r="C360" s="5">
        <v>44886.773414351803</v>
      </c>
      <c r="D360" s="2" t="s">
        <v>27</v>
      </c>
      <c r="E360" s="2"/>
      <c r="F360" s="1" t="s">
        <v>32</v>
      </c>
      <c r="G360" s="2" t="s">
        <v>29</v>
      </c>
      <c r="H360" s="2" t="s">
        <v>35</v>
      </c>
      <c r="I360" s="2" t="s">
        <v>30</v>
      </c>
      <c r="J360" s="2" t="s">
        <v>35</v>
      </c>
      <c r="K360" s="2" t="s">
        <v>35</v>
      </c>
      <c r="L360" s="2" t="s">
        <v>35</v>
      </c>
      <c r="M360" s="2" t="s">
        <v>35</v>
      </c>
      <c r="N360" s="2" t="s">
        <v>35</v>
      </c>
      <c r="O360" s="3"/>
      <c r="P360" s="3"/>
      <c r="Q360" s="20" t="str">
        <f>IF(ISBLANK(Table1[[#This Row],[Comentarios]]),"",CONCATENATE("Comentário  ",Table1[[#This Row],[ID]], ": ",CHAR(10), Table1[[#This Row],[Comentarios]],CHAR(10), "* Nota Geral: ",Table1[[#This Row],[Pergunta 9]]," | Perfil: ",Table1[[#This Row],[Vinculo Funcional]], " | Lotação: ",Table1[[#This Row],[Lotacao Funcional]]," *",CHAR(10)," "))</f>
        <v/>
      </c>
    </row>
    <row r="361" spans="1:17" ht="48" hidden="1" x14ac:dyDescent="0.2">
      <c r="A361" s="2">
        <v>377</v>
      </c>
      <c r="B361" s="5">
        <v>44886.772662037001</v>
      </c>
      <c r="C361" s="5">
        <v>44886.773460648103</v>
      </c>
      <c r="D361" s="2" t="s">
        <v>27</v>
      </c>
      <c r="E361" s="2"/>
      <c r="F361" s="1" t="s">
        <v>61</v>
      </c>
      <c r="G361" s="2" t="s">
        <v>29</v>
      </c>
      <c r="H361" s="2" t="s">
        <v>35</v>
      </c>
      <c r="I361" s="2" t="s">
        <v>35</v>
      </c>
      <c r="J361" s="2" t="s">
        <v>35</v>
      </c>
      <c r="K361" s="2" t="s">
        <v>30</v>
      </c>
      <c r="L361" s="2" t="s">
        <v>35</v>
      </c>
      <c r="M361" s="2" t="s">
        <v>35</v>
      </c>
      <c r="N361" s="2" t="s">
        <v>35</v>
      </c>
      <c r="O361" s="3"/>
      <c r="P361" s="3"/>
      <c r="Q361" s="20" t="str">
        <f>IF(ISBLANK(Table1[[#This Row],[Comentarios]]),"",CONCATENATE("Comentário  ",Table1[[#This Row],[ID]], ": ",CHAR(10), Table1[[#This Row],[Comentarios]],CHAR(10), "* Nota Geral: ",Table1[[#This Row],[Pergunta 9]]," | Perfil: ",Table1[[#This Row],[Vinculo Funcional]], " | Lotação: ",Table1[[#This Row],[Lotacao Funcional]]," *",CHAR(10)," "))</f>
        <v/>
      </c>
    </row>
    <row r="362" spans="1:17" ht="32" hidden="1" x14ac:dyDescent="0.2">
      <c r="A362" s="2">
        <v>378</v>
      </c>
      <c r="B362" s="5">
        <v>44886.775000000001</v>
      </c>
      <c r="C362" s="5">
        <v>44886.775775463</v>
      </c>
      <c r="D362" s="2" t="s">
        <v>27</v>
      </c>
      <c r="E362" s="2"/>
      <c r="F362" s="1" t="s">
        <v>32</v>
      </c>
      <c r="G362" s="2" t="s">
        <v>29</v>
      </c>
      <c r="H362" s="2" t="s">
        <v>35</v>
      </c>
      <c r="I362" s="2" t="s">
        <v>35</v>
      </c>
      <c r="J362" s="2" t="s">
        <v>35</v>
      </c>
      <c r="K362" s="2" t="s">
        <v>35</v>
      </c>
      <c r="L362" s="2" t="s">
        <v>35</v>
      </c>
      <c r="M362" s="2" t="s">
        <v>35</v>
      </c>
      <c r="N362" s="2" t="s">
        <v>35</v>
      </c>
      <c r="O362" s="3"/>
      <c r="P362" s="3"/>
      <c r="Q362" s="20" t="str">
        <f>IF(ISBLANK(Table1[[#This Row],[Comentarios]]),"",CONCATENATE("Comentário  ",Table1[[#This Row],[ID]], ": ",CHAR(10), Table1[[#This Row],[Comentarios]],CHAR(10), "* Nota Geral: ",Table1[[#This Row],[Pergunta 9]]," | Perfil: ",Table1[[#This Row],[Vinculo Funcional]], " | Lotação: ",Table1[[#This Row],[Lotacao Funcional]]," *",CHAR(10)," "))</f>
        <v/>
      </c>
    </row>
    <row r="363" spans="1:17" ht="32" hidden="1" x14ac:dyDescent="0.2">
      <c r="A363" s="2">
        <v>379</v>
      </c>
      <c r="B363" s="5">
        <v>44886.7749189815</v>
      </c>
      <c r="C363" s="5">
        <v>44886.775879629597</v>
      </c>
      <c r="D363" s="2" t="s">
        <v>27</v>
      </c>
      <c r="E363" s="2"/>
      <c r="F363" s="1" t="s">
        <v>32</v>
      </c>
      <c r="G363" s="2" t="s">
        <v>33</v>
      </c>
      <c r="H363" s="2" t="s">
        <v>34</v>
      </c>
      <c r="I363" s="2" t="s">
        <v>35</v>
      </c>
      <c r="J363" s="2" t="s">
        <v>34</v>
      </c>
      <c r="K363" s="2" t="s">
        <v>34</v>
      </c>
      <c r="L363" s="2" t="s">
        <v>35</v>
      </c>
      <c r="M363" s="2" t="s">
        <v>35</v>
      </c>
      <c r="N363" s="2" t="s">
        <v>35</v>
      </c>
      <c r="O363" s="3"/>
      <c r="P363" s="3"/>
      <c r="Q363" s="20" t="str">
        <f>IF(ISBLANK(Table1[[#This Row],[Comentarios]]),"",CONCATENATE("Comentário  ",Table1[[#This Row],[ID]], ": ",CHAR(10), Table1[[#This Row],[Comentarios]],CHAR(10), "* Nota Geral: ",Table1[[#This Row],[Pergunta 9]]," | Perfil: ",Table1[[#This Row],[Vinculo Funcional]], " | Lotação: ",Table1[[#This Row],[Lotacao Funcional]]," *",CHAR(10)," "))</f>
        <v/>
      </c>
    </row>
    <row r="364" spans="1:17" ht="160" hidden="1" x14ac:dyDescent="0.2">
      <c r="A364" s="2">
        <v>380</v>
      </c>
      <c r="B364" s="5">
        <v>44886.773425925901</v>
      </c>
      <c r="C364" s="5">
        <v>44886.776168981502</v>
      </c>
      <c r="D364" s="2" t="s">
        <v>27</v>
      </c>
      <c r="E364" s="2"/>
      <c r="F364" s="1" t="s">
        <v>32</v>
      </c>
      <c r="G364" s="2" t="s">
        <v>29</v>
      </c>
      <c r="H364" s="2" t="s">
        <v>35</v>
      </c>
      <c r="I364" s="2" t="s">
        <v>30</v>
      </c>
      <c r="J364" s="2" t="s">
        <v>35</v>
      </c>
      <c r="K364" s="2" t="s">
        <v>35</v>
      </c>
      <c r="L364" s="2" t="s">
        <v>30</v>
      </c>
      <c r="M364" s="2" t="s">
        <v>35</v>
      </c>
      <c r="N364" s="2" t="s">
        <v>35</v>
      </c>
      <c r="O364" s="3" t="s">
        <v>162</v>
      </c>
      <c r="P364" s="3" t="s">
        <v>43</v>
      </c>
      <c r="Q36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380: 
Sugiro uma atualização do BOLETIM DE FREQUÊNCIA do sistema Hercules, já que a forma de preenchimento atual não é prática para equipes que possuem servidores em teletrabalho parcial. Seria mais eficiente permitir que o usuário selecione as datas do teletrabalho de maneira isolada, já que muitas vezes os dias de trabalho remoto são intercalados. Além disso, seria uma melhoria interessante permitir que a tarefa ficasse salva para que o usuário fosse preenchendo aos poucos, caso necessário. 
* Nota Geral: 4 - Bom | Perfil: Servidora concursada ou servidor concursado | Lotação: Primeiro Grau *
 </v>
      </c>
    </row>
    <row r="365" spans="1:17" ht="32" hidden="1" x14ac:dyDescent="0.2">
      <c r="A365" s="2">
        <v>381</v>
      </c>
      <c r="B365" s="5">
        <v>44886.775497685201</v>
      </c>
      <c r="C365" s="5">
        <v>44886.776238425897</v>
      </c>
      <c r="D365" s="2" t="s">
        <v>27</v>
      </c>
      <c r="E365" s="2"/>
      <c r="F365" s="1" t="s">
        <v>32</v>
      </c>
      <c r="G365" s="2" t="s">
        <v>39</v>
      </c>
      <c r="H365" s="2" t="s">
        <v>35</v>
      </c>
      <c r="I365" s="2" t="s">
        <v>35</v>
      </c>
      <c r="J365" s="2" t="s">
        <v>35</v>
      </c>
      <c r="K365" s="2" t="s">
        <v>35</v>
      </c>
      <c r="L365" s="2" t="s">
        <v>35</v>
      </c>
      <c r="M365" s="2" t="s">
        <v>35</v>
      </c>
      <c r="N365" s="2" t="s">
        <v>35</v>
      </c>
      <c r="O365" s="3"/>
      <c r="P365" s="3"/>
      <c r="Q365" s="20" t="str">
        <f>IF(ISBLANK(Table1[[#This Row],[Comentarios]]),"",CONCATENATE("Comentário  ",Table1[[#This Row],[ID]], ": ",CHAR(10), Table1[[#This Row],[Comentarios]],CHAR(10), "* Nota Geral: ",Table1[[#This Row],[Pergunta 9]]," | Perfil: ",Table1[[#This Row],[Vinculo Funcional]], " | Lotação: ",Table1[[#This Row],[Lotacao Funcional]]," *",CHAR(10)," "))</f>
        <v/>
      </c>
    </row>
    <row r="366" spans="1:17" ht="48" hidden="1" x14ac:dyDescent="0.2">
      <c r="A366" s="2">
        <v>382</v>
      </c>
      <c r="B366" s="5">
        <v>44886.775625000002</v>
      </c>
      <c r="C366" s="5">
        <v>44886.776250000003</v>
      </c>
      <c r="D366" s="2" t="s">
        <v>27</v>
      </c>
      <c r="E366" s="2"/>
      <c r="F366" s="1" t="s">
        <v>61</v>
      </c>
      <c r="G366" s="2" t="s">
        <v>29</v>
      </c>
      <c r="H366" s="2" t="s">
        <v>35</v>
      </c>
      <c r="I366" s="2" t="s">
        <v>35</v>
      </c>
      <c r="J366" s="2" t="s">
        <v>35</v>
      </c>
      <c r="K366" s="2" t="s">
        <v>35</v>
      </c>
      <c r="L366" s="2" t="s">
        <v>35</v>
      </c>
      <c r="M366" s="2" t="s">
        <v>35</v>
      </c>
      <c r="N366" s="2" t="s">
        <v>35</v>
      </c>
      <c r="O366" s="3"/>
      <c r="P366" s="3"/>
      <c r="Q366" s="20" t="str">
        <f>IF(ISBLANK(Table1[[#This Row],[Comentarios]]),"",CONCATENATE("Comentário  ",Table1[[#This Row],[ID]], ": ",CHAR(10), Table1[[#This Row],[Comentarios]],CHAR(10), "* Nota Geral: ",Table1[[#This Row],[Pergunta 9]]," | Perfil: ",Table1[[#This Row],[Vinculo Funcional]], " | Lotação: ",Table1[[#This Row],[Lotacao Funcional]]," *",CHAR(10)," "))</f>
        <v/>
      </c>
    </row>
    <row r="367" spans="1:17" ht="32" hidden="1" x14ac:dyDescent="0.2">
      <c r="A367" s="2">
        <v>383</v>
      </c>
      <c r="B367" s="5">
        <v>44886.775439814803</v>
      </c>
      <c r="C367" s="5">
        <v>44886.776782407404</v>
      </c>
      <c r="D367" s="2" t="s">
        <v>27</v>
      </c>
      <c r="E367" s="2"/>
      <c r="F367" s="1" t="s">
        <v>32</v>
      </c>
      <c r="G367" s="2" t="s">
        <v>33</v>
      </c>
      <c r="H367" s="2" t="s">
        <v>35</v>
      </c>
      <c r="I367" s="2" t="s">
        <v>30</v>
      </c>
      <c r="J367" s="2" t="s">
        <v>30</v>
      </c>
      <c r="K367" s="2" t="s">
        <v>35</v>
      </c>
      <c r="L367" s="2" t="s">
        <v>30</v>
      </c>
      <c r="M367" s="2" t="s">
        <v>35</v>
      </c>
      <c r="N367" s="2" t="s">
        <v>30</v>
      </c>
      <c r="O367" s="3"/>
      <c r="P367" s="3"/>
      <c r="Q367" s="20" t="str">
        <f>IF(ISBLANK(Table1[[#This Row],[Comentarios]]),"",CONCATENATE("Comentário  ",Table1[[#This Row],[ID]], ": ",CHAR(10), Table1[[#This Row],[Comentarios]],CHAR(10), "* Nota Geral: ",Table1[[#This Row],[Pergunta 9]]," | Perfil: ",Table1[[#This Row],[Vinculo Funcional]], " | Lotação: ",Table1[[#This Row],[Lotacao Funcional]]," *",CHAR(10)," "))</f>
        <v/>
      </c>
    </row>
    <row r="368" spans="1:17" ht="32" hidden="1" x14ac:dyDescent="0.2">
      <c r="A368" s="2">
        <v>384</v>
      </c>
      <c r="B368" s="5">
        <v>44886.776064814803</v>
      </c>
      <c r="C368" s="5">
        <v>44886.776956018497</v>
      </c>
      <c r="D368" s="2" t="s">
        <v>27</v>
      </c>
      <c r="E368" s="2"/>
      <c r="F368" s="1" t="s">
        <v>32</v>
      </c>
      <c r="G368" s="2" t="s">
        <v>29</v>
      </c>
      <c r="H368" s="2" t="s">
        <v>30</v>
      </c>
      <c r="I368" s="2" t="s">
        <v>30</v>
      </c>
      <c r="J368" s="2" t="s">
        <v>35</v>
      </c>
      <c r="K368" s="2" t="s">
        <v>30</v>
      </c>
      <c r="L368" s="2" t="s">
        <v>30</v>
      </c>
      <c r="M368" s="2" t="s">
        <v>35</v>
      </c>
      <c r="N368" s="2" t="s">
        <v>30</v>
      </c>
      <c r="O368" s="3"/>
      <c r="P368" s="3"/>
      <c r="Q368" s="20" t="str">
        <f>IF(ISBLANK(Table1[[#This Row],[Comentarios]]),"",CONCATENATE("Comentário  ",Table1[[#This Row],[ID]], ": ",CHAR(10), Table1[[#This Row],[Comentarios]],CHAR(10), "* Nota Geral: ",Table1[[#This Row],[Pergunta 9]]," | Perfil: ",Table1[[#This Row],[Vinculo Funcional]], " | Lotação: ",Table1[[#This Row],[Lotacao Funcional]]," *",CHAR(10)," "))</f>
        <v/>
      </c>
    </row>
    <row r="369" spans="1:17" ht="96" hidden="1" x14ac:dyDescent="0.2">
      <c r="A369" s="2">
        <v>385</v>
      </c>
      <c r="B369" s="5">
        <v>44886.772002314799</v>
      </c>
      <c r="C369" s="5">
        <v>44886.777199074102</v>
      </c>
      <c r="D369" s="2" t="s">
        <v>27</v>
      </c>
      <c r="E369" s="2"/>
      <c r="F369" s="1" t="s">
        <v>32</v>
      </c>
      <c r="G369" s="2" t="s">
        <v>29</v>
      </c>
      <c r="H369" s="2" t="s">
        <v>35</v>
      </c>
      <c r="I369" s="2" t="s">
        <v>35</v>
      </c>
      <c r="J369" s="2" t="s">
        <v>35</v>
      </c>
      <c r="K369" s="2" t="s">
        <v>35</v>
      </c>
      <c r="L369" s="2" t="s">
        <v>35</v>
      </c>
      <c r="M369" s="2" t="s">
        <v>35</v>
      </c>
      <c r="N369" s="2" t="s">
        <v>35</v>
      </c>
      <c r="O369" s="3" t="s">
        <v>163</v>
      </c>
      <c r="P369" s="3" t="s">
        <v>48</v>
      </c>
      <c r="Q36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385: 
verifico muita lentidão do sistema projudi, ha tempos. Acredito que seja pela qualidade da internet. Esta lentidão e inconstância prejudica a produtividade
* Nota Geral: 4 - Bom | Perfil: Servidora concursada ou servidor concursado | Lotação: Primeiro Grau *
 </v>
      </c>
    </row>
    <row r="370" spans="1:17" ht="112" hidden="1" x14ac:dyDescent="0.2">
      <c r="A370" s="2">
        <v>386</v>
      </c>
      <c r="B370" s="5">
        <v>44886.772696759297</v>
      </c>
      <c r="C370" s="5">
        <v>44886.777453703697</v>
      </c>
      <c r="D370" s="2" t="s">
        <v>27</v>
      </c>
      <c r="E370" s="2"/>
      <c r="F370" s="1" t="s">
        <v>32</v>
      </c>
      <c r="G370" s="2" t="s">
        <v>29</v>
      </c>
      <c r="H370" s="2" t="s">
        <v>30</v>
      </c>
      <c r="I370" s="2" t="s">
        <v>30</v>
      </c>
      <c r="J370" s="2" t="s">
        <v>30</v>
      </c>
      <c r="K370" s="2" t="s">
        <v>35</v>
      </c>
      <c r="L370" s="2" t="s">
        <v>35</v>
      </c>
      <c r="M370" s="2" t="s">
        <v>36</v>
      </c>
      <c r="N370" s="2" t="s">
        <v>30</v>
      </c>
      <c r="O370" s="3" t="s">
        <v>164</v>
      </c>
      <c r="P370" s="3" t="s">
        <v>38</v>
      </c>
      <c r="Q37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386: 
Tem muito sistema interno. Os problemas relacionados ao contencioso judicial, como alterar nomes de partes, remeter processos a outros juízos, deveriam ser solucionados dentro do próprio projudi, e não por SIGA. Acho desnecessário abrir tanto chamado.  
* Nota Geral: 3 - Regular | Perfil: Servidora concursada ou servidor concursado | Lotação: Primeiro Grau *
 </v>
      </c>
    </row>
    <row r="371" spans="1:17" ht="16" hidden="1" x14ac:dyDescent="0.2">
      <c r="A371" s="2">
        <v>387</v>
      </c>
      <c r="B371" s="5">
        <v>44886.776886574102</v>
      </c>
      <c r="C371" s="5">
        <v>44886.777569444399</v>
      </c>
      <c r="D371" s="2" t="s">
        <v>27</v>
      </c>
      <c r="E371" s="2"/>
      <c r="F371" s="1" t="s">
        <v>28</v>
      </c>
      <c r="G371" s="2" t="s">
        <v>29</v>
      </c>
      <c r="H371" s="2" t="s">
        <v>34</v>
      </c>
      <c r="I371" s="2" t="s">
        <v>30</v>
      </c>
      <c r="J371" s="2" t="s">
        <v>35</v>
      </c>
      <c r="K371" s="2" t="s">
        <v>34</v>
      </c>
      <c r="L371" s="2" t="s">
        <v>35</v>
      </c>
      <c r="M371" s="2" t="s">
        <v>30</v>
      </c>
      <c r="N371" s="2" t="s">
        <v>34</v>
      </c>
      <c r="O371" s="3"/>
      <c r="P371" s="3"/>
      <c r="Q371" s="20" t="str">
        <f>IF(ISBLANK(Table1[[#This Row],[Comentarios]]),"",CONCATENATE("Comentário  ",Table1[[#This Row],[ID]], ": ",CHAR(10), Table1[[#This Row],[Comentarios]],CHAR(10), "* Nota Geral: ",Table1[[#This Row],[Pergunta 9]]," | Perfil: ",Table1[[#This Row],[Vinculo Funcional]], " | Lotação: ",Table1[[#This Row],[Lotacao Funcional]]," *",CHAR(10)," "))</f>
        <v/>
      </c>
    </row>
    <row r="372" spans="1:17" ht="32" hidden="1" x14ac:dyDescent="0.2">
      <c r="A372" s="2">
        <v>388</v>
      </c>
      <c r="B372" s="5">
        <v>44886.777280092603</v>
      </c>
      <c r="C372" s="5">
        <v>44886.778078703697</v>
      </c>
      <c r="D372" s="2" t="s">
        <v>27</v>
      </c>
      <c r="E372" s="2"/>
      <c r="F372" s="1" t="s">
        <v>32</v>
      </c>
      <c r="G372" s="2" t="s">
        <v>29</v>
      </c>
      <c r="H372" s="2" t="s">
        <v>35</v>
      </c>
      <c r="I372" s="2" t="s">
        <v>30</v>
      </c>
      <c r="J372" s="2" t="s">
        <v>35</v>
      </c>
      <c r="K372" s="2" t="s">
        <v>30</v>
      </c>
      <c r="L372" s="2" t="s">
        <v>34</v>
      </c>
      <c r="M372" s="2" t="s">
        <v>35</v>
      </c>
      <c r="N372" s="2" t="s">
        <v>35</v>
      </c>
      <c r="O372" s="3"/>
      <c r="P372" s="3"/>
      <c r="Q372" s="20" t="str">
        <f>IF(ISBLANK(Table1[[#This Row],[Comentarios]]),"",CONCATENATE("Comentário  ",Table1[[#This Row],[ID]], ": ",CHAR(10), Table1[[#This Row],[Comentarios]],CHAR(10), "* Nota Geral: ",Table1[[#This Row],[Pergunta 9]]," | Perfil: ",Table1[[#This Row],[Vinculo Funcional]], " | Lotação: ",Table1[[#This Row],[Lotacao Funcional]]," *",CHAR(10)," "))</f>
        <v/>
      </c>
    </row>
    <row r="373" spans="1:17" ht="32" hidden="1" x14ac:dyDescent="0.2">
      <c r="A373" s="2">
        <v>389</v>
      </c>
      <c r="B373" s="5">
        <v>44886.7658912037</v>
      </c>
      <c r="C373" s="5">
        <v>44886.779236111099</v>
      </c>
      <c r="D373" s="2" t="s">
        <v>27</v>
      </c>
      <c r="E373" s="2"/>
      <c r="F373" s="1" t="s">
        <v>32</v>
      </c>
      <c r="G373" s="2" t="s">
        <v>33</v>
      </c>
      <c r="H373" s="2" t="s">
        <v>35</v>
      </c>
      <c r="I373" s="2" t="s">
        <v>35</v>
      </c>
      <c r="J373" s="2" t="s">
        <v>35</v>
      </c>
      <c r="K373" s="2" t="s">
        <v>34</v>
      </c>
      <c r="L373" s="2" t="s">
        <v>35</v>
      </c>
      <c r="M373" s="2" t="s">
        <v>35</v>
      </c>
      <c r="N373" s="2" t="s">
        <v>35</v>
      </c>
      <c r="O373" s="3"/>
      <c r="P373" s="3"/>
      <c r="Q373" s="20" t="str">
        <f>IF(ISBLANK(Table1[[#This Row],[Comentarios]]),"",CONCATENATE("Comentário  ",Table1[[#This Row],[ID]], ": ",CHAR(10), Table1[[#This Row],[Comentarios]],CHAR(10), "* Nota Geral: ",Table1[[#This Row],[Pergunta 9]]," | Perfil: ",Table1[[#This Row],[Vinculo Funcional]], " | Lotação: ",Table1[[#This Row],[Lotacao Funcional]]," *",CHAR(10)," "))</f>
        <v/>
      </c>
    </row>
    <row r="374" spans="1:17" ht="80" hidden="1" x14ac:dyDescent="0.2">
      <c r="A374" s="2">
        <v>390</v>
      </c>
      <c r="B374" s="5">
        <v>44886.780960648102</v>
      </c>
      <c r="C374" s="5">
        <v>44886.782280092601</v>
      </c>
      <c r="D374" s="2" t="s">
        <v>27</v>
      </c>
      <c r="E374" s="2"/>
      <c r="F374" s="1" t="s">
        <v>32</v>
      </c>
      <c r="G374" s="2" t="s">
        <v>33</v>
      </c>
      <c r="H374" s="2" t="s">
        <v>36</v>
      </c>
      <c r="I374" s="2" t="s">
        <v>36</v>
      </c>
      <c r="J374" s="2" t="s">
        <v>34</v>
      </c>
      <c r="K374" s="2" t="s">
        <v>34</v>
      </c>
      <c r="L374" s="2" t="s">
        <v>35</v>
      </c>
      <c r="M374" s="2" t="s">
        <v>35</v>
      </c>
      <c r="N374" s="2" t="s">
        <v>35</v>
      </c>
      <c r="O374" s="3" t="s">
        <v>165</v>
      </c>
      <c r="P374" s="3" t="s">
        <v>43</v>
      </c>
      <c r="Q37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390: 
Aprimoramento dos processos de desenvolvimento.
* Nota Geral: 4 - Bom | Perfil: Servidora concursada ou servidor concursado | Lotação: Secretaria *
 </v>
      </c>
    </row>
    <row r="375" spans="1:17" ht="32" hidden="1" x14ac:dyDescent="0.2">
      <c r="A375" s="2">
        <v>391</v>
      </c>
      <c r="B375" s="5">
        <v>44886.7817476852</v>
      </c>
      <c r="C375" s="5">
        <v>44886.782349537003</v>
      </c>
      <c r="D375" s="2" t="s">
        <v>27</v>
      </c>
      <c r="E375" s="2"/>
      <c r="F375" s="1" t="s">
        <v>32</v>
      </c>
      <c r="G375" s="2" t="s">
        <v>29</v>
      </c>
      <c r="H375" s="2" t="s">
        <v>34</v>
      </c>
      <c r="I375" s="2" t="s">
        <v>34</v>
      </c>
      <c r="J375" s="2" t="s">
        <v>34</v>
      </c>
      <c r="K375" s="2" t="s">
        <v>34</v>
      </c>
      <c r="L375" s="2" t="s">
        <v>34</v>
      </c>
      <c r="M375" s="2" t="s">
        <v>34</v>
      </c>
      <c r="N375" s="2" t="s">
        <v>34</v>
      </c>
      <c r="O375" s="3"/>
      <c r="P375" s="3"/>
      <c r="Q375" s="20" t="str">
        <f>IF(ISBLANK(Table1[[#This Row],[Comentarios]]),"",CONCATENATE("Comentário  ",Table1[[#This Row],[ID]], ": ",CHAR(10), Table1[[#This Row],[Comentarios]],CHAR(10), "* Nota Geral: ",Table1[[#This Row],[Pergunta 9]]," | Perfil: ",Table1[[#This Row],[Vinculo Funcional]], " | Lotação: ",Table1[[#This Row],[Lotacao Funcional]]," *",CHAR(10)," "))</f>
        <v/>
      </c>
    </row>
    <row r="376" spans="1:17" ht="80" hidden="1" x14ac:dyDescent="0.2">
      <c r="A376" s="2">
        <v>392</v>
      </c>
      <c r="B376" s="5">
        <v>44886.781759259298</v>
      </c>
      <c r="C376" s="5">
        <v>44886.783171296302</v>
      </c>
      <c r="D376" s="2" t="s">
        <v>27</v>
      </c>
      <c r="E376" s="2"/>
      <c r="F376" s="1" t="s">
        <v>32</v>
      </c>
      <c r="G376" s="2" t="s">
        <v>29</v>
      </c>
      <c r="H376" s="2" t="s">
        <v>35</v>
      </c>
      <c r="I376" s="2" t="s">
        <v>30</v>
      </c>
      <c r="J376" s="2" t="s">
        <v>35</v>
      </c>
      <c r="K376" s="2" t="s">
        <v>35</v>
      </c>
      <c r="L376" s="2" t="s">
        <v>30</v>
      </c>
      <c r="M376" s="2" t="s">
        <v>35</v>
      </c>
      <c r="N376" s="2" t="s">
        <v>35</v>
      </c>
      <c r="O376" s="3" t="s">
        <v>166</v>
      </c>
      <c r="P376" s="3" t="s">
        <v>38</v>
      </c>
      <c r="Q37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392: 
Muitas vezes é complicado localizar o assunto do serviço.
* Nota Geral: 4 - Bom | Perfil: Servidora concursada ou servidor concursado | Lotação: Primeiro Grau *
 </v>
      </c>
    </row>
    <row r="377" spans="1:17" ht="192" hidden="1" x14ac:dyDescent="0.2">
      <c r="A377" s="2">
        <v>393</v>
      </c>
      <c r="B377" s="5">
        <v>44886.778344907398</v>
      </c>
      <c r="C377" s="5">
        <v>44886.784479166701</v>
      </c>
      <c r="D377" s="2" t="s">
        <v>27</v>
      </c>
      <c r="E377" s="2"/>
      <c r="F377" s="1" t="s">
        <v>61</v>
      </c>
      <c r="G377" s="2" t="s">
        <v>29</v>
      </c>
      <c r="H377" s="2" t="s">
        <v>35</v>
      </c>
      <c r="I377" s="2" t="s">
        <v>35</v>
      </c>
      <c r="J377" s="2" t="s">
        <v>34</v>
      </c>
      <c r="K377" s="2" t="s">
        <v>34</v>
      </c>
      <c r="L377" s="2" t="s">
        <v>35</v>
      </c>
      <c r="M377" s="2" t="s">
        <v>34</v>
      </c>
      <c r="N377" s="2" t="s">
        <v>34</v>
      </c>
      <c r="O377" s="3" t="s">
        <v>167</v>
      </c>
      <c r="P377" s="3" t="s">
        <v>48</v>
      </c>
      <c r="Q37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393: 
Acho que deveria ter mais manuais de como fazer uma determinada tarefa no Projudi, quando sai uma atualização não é informado como deve ser feito, como utilizar a ferramenta.
o projudi poderia ter teclas de atalho para realizar a busca simples e para a busca avançada, para agilizar a navegação. ou incluir um atalho no projudi para a busca avançada (busca por nome de partes).
O Dtic deveria aceitar receber as ligações 413200-4000 (indicando CPF) das pessoas do apoio especializado já cadastradas no projudi.
* Nota Geral: 5 - Excelente | Perfil: Servidora ou servidor ocupante de cargo em comissão | Lotação: Primeiro Grau *
 </v>
      </c>
    </row>
    <row r="378" spans="1:17" ht="32" hidden="1" x14ac:dyDescent="0.2">
      <c r="A378" s="2">
        <v>394</v>
      </c>
      <c r="B378" s="5">
        <v>44886.784363425897</v>
      </c>
      <c r="C378" s="5">
        <v>44886.785081018497</v>
      </c>
      <c r="D378" s="2" t="s">
        <v>27</v>
      </c>
      <c r="E378" s="2"/>
      <c r="F378" s="1" t="s">
        <v>32</v>
      </c>
      <c r="G378" s="2" t="s">
        <v>29</v>
      </c>
      <c r="H378" s="2" t="s">
        <v>35</v>
      </c>
      <c r="I378" s="2" t="s">
        <v>30</v>
      </c>
      <c r="J378" s="2" t="s">
        <v>35</v>
      </c>
      <c r="K378" s="2" t="s">
        <v>35</v>
      </c>
      <c r="L378" s="2" t="s">
        <v>35</v>
      </c>
      <c r="M378" s="2" t="s">
        <v>35</v>
      </c>
      <c r="N378" s="2" t="s">
        <v>35</v>
      </c>
      <c r="O378" s="3"/>
      <c r="P378" s="3"/>
      <c r="Q378" s="20" t="str">
        <f>IF(ISBLANK(Table1[[#This Row],[Comentarios]]),"",CONCATENATE("Comentário  ",Table1[[#This Row],[ID]], ": ",CHAR(10), Table1[[#This Row],[Comentarios]],CHAR(10), "* Nota Geral: ",Table1[[#This Row],[Pergunta 9]]," | Perfil: ",Table1[[#This Row],[Vinculo Funcional]], " | Lotação: ",Table1[[#This Row],[Lotacao Funcional]]," *",CHAR(10)," "))</f>
        <v/>
      </c>
    </row>
    <row r="379" spans="1:17" ht="32" hidden="1" x14ac:dyDescent="0.2">
      <c r="A379" s="2">
        <v>395</v>
      </c>
      <c r="B379" s="5">
        <v>44886.784895833298</v>
      </c>
      <c r="C379" s="5">
        <v>44886.785208333298</v>
      </c>
      <c r="D379" s="2" t="s">
        <v>27</v>
      </c>
      <c r="E379" s="2"/>
      <c r="F379" s="1" t="s">
        <v>32</v>
      </c>
      <c r="G379" s="2" t="s">
        <v>29</v>
      </c>
      <c r="H379" s="2" t="s">
        <v>34</v>
      </c>
      <c r="I379" s="2" t="s">
        <v>34</v>
      </c>
      <c r="J379" s="2" t="s">
        <v>34</v>
      </c>
      <c r="K379" s="2" t="s">
        <v>34</v>
      </c>
      <c r="L379" s="2" t="s">
        <v>34</v>
      </c>
      <c r="M379" s="2" t="s">
        <v>34</v>
      </c>
      <c r="N379" s="2" t="s">
        <v>34</v>
      </c>
      <c r="O379" s="3"/>
      <c r="P379" s="3"/>
      <c r="Q379" s="20" t="str">
        <f>IF(ISBLANK(Table1[[#This Row],[Comentarios]]),"",CONCATENATE("Comentário  ",Table1[[#This Row],[ID]], ": ",CHAR(10), Table1[[#This Row],[Comentarios]],CHAR(10), "* Nota Geral: ",Table1[[#This Row],[Pergunta 9]]," | Perfil: ",Table1[[#This Row],[Vinculo Funcional]], " | Lotação: ",Table1[[#This Row],[Lotacao Funcional]]," *",CHAR(10)," "))</f>
        <v/>
      </c>
    </row>
    <row r="380" spans="1:17" ht="96" hidden="1" x14ac:dyDescent="0.2">
      <c r="A380" s="2">
        <v>396</v>
      </c>
      <c r="B380" s="5">
        <v>44886.783159722203</v>
      </c>
      <c r="C380" s="5">
        <v>44886.785243055601</v>
      </c>
      <c r="D380" s="2" t="s">
        <v>27</v>
      </c>
      <c r="E380" s="2"/>
      <c r="F380" s="1" t="s">
        <v>32</v>
      </c>
      <c r="G380" s="2" t="s">
        <v>29</v>
      </c>
      <c r="H380" s="2" t="s">
        <v>59</v>
      </c>
      <c r="I380" s="2" t="s">
        <v>30</v>
      </c>
      <c r="J380" s="2" t="s">
        <v>30</v>
      </c>
      <c r="K380" s="2" t="s">
        <v>35</v>
      </c>
      <c r="L380" s="2" t="s">
        <v>59</v>
      </c>
      <c r="M380" s="2" t="s">
        <v>35</v>
      </c>
      <c r="N380" s="2" t="s">
        <v>59</v>
      </c>
      <c r="O380" s="3" t="s">
        <v>168</v>
      </c>
      <c r="P380" s="3" t="s">
        <v>38</v>
      </c>
      <c r="Q38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396: 
O suporte deveria usar linguagem simples, para melhor compreensão daqueles que não tem o conhecimento técnico de informática/tecnologia .
* Nota Geral: 1 - Péssimo | Perfil: Servidora concursada ou servidor concursado | Lotação: Primeiro Grau *
 </v>
      </c>
    </row>
    <row r="381" spans="1:17" ht="16" hidden="1" x14ac:dyDescent="0.2">
      <c r="A381" s="2">
        <v>397</v>
      </c>
      <c r="B381" s="5">
        <v>44886.785567129598</v>
      </c>
      <c r="C381" s="5">
        <v>44886.785925925898</v>
      </c>
      <c r="D381" s="2" t="s">
        <v>27</v>
      </c>
      <c r="E381" s="2"/>
      <c r="F381" s="1" t="s">
        <v>28</v>
      </c>
      <c r="G381" s="2" t="s">
        <v>29</v>
      </c>
      <c r="H381" s="2" t="s">
        <v>35</v>
      </c>
      <c r="I381" s="2" t="s">
        <v>59</v>
      </c>
      <c r="J381" s="2" t="s">
        <v>35</v>
      </c>
      <c r="K381" s="2" t="s">
        <v>35</v>
      </c>
      <c r="L381" s="2" t="s">
        <v>30</v>
      </c>
      <c r="M381" s="2" t="s">
        <v>34</v>
      </c>
      <c r="N381" s="2" t="s">
        <v>35</v>
      </c>
      <c r="O381" s="3"/>
      <c r="P381" s="3"/>
      <c r="Q381" s="20" t="str">
        <f>IF(ISBLANK(Table1[[#This Row],[Comentarios]]),"",CONCATENATE("Comentário  ",Table1[[#This Row],[ID]], ": ",CHAR(10), Table1[[#This Row],[Comentarios]],CHAR(10), "* Nota Geral: ",Table1[[#This Row],[Pergunta 9]]," | Perfil: ",Table1[[#This Row],[Vinculo Funcional]], " | Lotação: ",Table1[[#This Row],[Lotacao Funcional]]," *",CHAR(10)," "))</f>
        <v/>
      </c>
    </row>
    <row r="382" spans="1:17" ht="48" hidden="1" x14ac:dyDescent="0.2">
      <c r="A382" s="2">
        <v>398</v>
      </c>
      <c r="B382" s="5">
        <v>44886.785173611097</v>
      </c>
      <c r="C382" s="5">
        <v>44886.786076388897</v>
      </c>
      <c r="D382" s="2" t="s">
        <v>27</v>
      </c>
      <c r="E382" s="2"/>
      <c r="F382" s="1" t="s">
        <v>61</v>
      </c>
      <c r="G382" s="2" t="s">
        <v>33</v>
      </c>
      <c r="H382" s="2" t="s">
        <v>35</v>
      </c>
      <c r="I382" s="2" t="s">
        <v>35</v>
      </c>
      <c r="J382" s="2" t="s">
        <v>35</v>
      </c>
      <c r="K382" s="2" t="s">
        <v>30</v>
      </c>
      <c r="L382" s="2" t="s">
        <v>35</v>
      </c>
      <c r="M382" s="2" t="s">
        <v>34</v>
      </c>
      <c r="N382" s="2" t="s">
        <v>34</v>
      </c>
      <c r="O382" s="3"/>
      <c r="P382" s="3"/>
      <c r="Q382" s="20" t="str">
        <f>IF(ISBLANK(Table1[[#This Row],[Comentarios]]),"",CONCATENATE("Comentário  ",Table1[[#This Row],[ID]], ": ",CHAR(10), Table1[[#This Row],[Comentarios]],CHAR(10), "* Nota Geral: ",Table1[[#This Row],[Pergunta 9]]," | Perfil: ",Table1[[#This Row],[Vinculo Funcional]], " | Lotação: ",Table1[[#This Row],[Lotacao Funcional]]," *",CHAR(10)," "))</f>
        <v/>
      </c>
    </row>
    <row r="383" spans="1:17" ht="32" hidden="1" x14ac:dyDescent="0.2">
      <c r="A383" s="2">
        <v>399</v>
      </c>
      <c r="B383" s="5">
        <v>44886.785856481503</v>
      </c>
      <c r="C383" s="5">
        <v>44886.786724537</v>
      </c>
      <c r="D383" s="2" t="s">
        <v>27</v>
      </c>
      <c r="E383" s="2"/>
      <c r="F383" s="1" t="s">
        <v>32</v>
      </c>
      <c r="G383" s="2" t="s">
        <v>29</v>
      </c>
      <c r="H383" s="2" t="s">
        <v>34</v>
      </c>
      <c r="I383" s="2" t="s">
        <v>35</v>
      </c>
      <c r="J383" s="2" t="s">
        <v>35</v>
      </c>
      <c r="K383" s="2" t="s">
        <v>30</v>
      </c>
      <c r="L383" s="2" t="s">
        <v>35</v>
      </c>
      <c r="M383" s="2" t="s">
        <v>35</v>
      </c>
      <c r="N383" s="2" t="s">
        <v>35</v>
      </c>
      <c r="O383" s="3"/>
      <c r="P383" s="3"/>
      <c r="Q383" s="20" t="str">
        <f>IF(ISBLANK(Table1[[#This Row],[Comentarios]]),"",CONCATENATE("Comentário  ",Table1[[#This Row],[ID]], ": ",CHAR(10), Table1[[#This Row],[Comentarios]],CHAR(10), "* Nota Geral: ",Table1[[#This Row],[Pergunta 9]]," | Perfil: ",Table1[[#This Row],[Vinculo Funcional]], " | Lotação: ",Table1[[#This Row],[Lotacao Funcional]]," *",CHAR(10)," "))</f>
        <v/>
      </c>
    </row>
    <row r="384" spans="1:17" ht="48" hidden="1" x14ac:dyDescent="0.2">
      <c r="A384" s="2">
        <v>400</v>
      </c>
      <c r="B384" s="5">
        <v>44886.7865856481</v>
      </c>
      <c r="C384" s="5">
        <v>44886.787673611099</v>
      </c>
      <c r="D384" s="2" t="s">
        <v>27</v>
      </c>
      <c r="E384" s="2"/>
      <c r="F384" s="1" t="s">
        <v>61</v>
      </c>
      <c r="G384" s="2" t="s">
        <v>29</v>
      </c>
      <c r="H384" s="2" t="s">
        <v>30</v>
      </c>
      <c r="I384" s="2" t="s">
        <v>30</v>
      </c>
      <c r="J384" s="2" t="s">
        <v>30</v>
      </c>
      <c r="K384" s="2" t="s">
        <v>30</v>
      </c>
      <c r="L384" s="2" t="s">
        <v>30</v>
      </c>
      <c r="M384" s="2" t="s">
        <v>30</v>
      </c>
      <c r="N384" s="2" t="s">
        <v>30</v>
      </c>
      <c r="O384" s="3"/>
      <c r="P384" s="3"/>
      <c r="Q384" s="20" t="str">
        <f>IF(ISBLANK(Table1[[#This Row],[Comentarios]]),"",CONCATENATE("Comentário  ",Table1[[#This Row],[ID]], ": ",CHAR(10), Table1[[#This Row],[Comentarios]],CHAR(10), "* Nota Geral: ",Table1[[#This Row],[Pergunta 9]]," | Perfil: ",Table1[[#This Row],[Vinculo Funcional]], " | Lotação: ",Table1[[#This Row],[Lotacao Funcional]]," *",CHAR(10)," "))</f>
        <v/>
      </c>
    </row>
    <row r="385" spans="1:17" ht="160" hidden="1" x14ac:dyDescent="0.2">
      <c r="A385" s="2">
        <v>401</v>
      </c>
      <c r="B385" s="5">
        <v>44886.784976851901</v>
      </c>
      <c r="C385" s="5">
        <v>44886.788275462997</v>
      </c>
      <c r="D385" s="2" t="s">
        <v>27</v>
      </c>
      <c r="E385" s="2"/>
      <c r="F385" s="1" t="s">
        <v>32</v>
      </c>
      <c r="G385" s="2" t="s">
        <v>29</v>
      </c>
      <c r="H385" s="2" t="s">
        <v>35</v>
      </c>
      <c r="I385" s="2" t="s">
        <v>35</v>
      </c>
      <c r="J385" s="2" t="s">
        <v>35</v>
      </c>
      <c r="K385" s="2" t="s">
        <v>34</v>
      </c>
      <c r="L385" s="2" t="s">
        <v>30</v>
      </c>
      <c r="M385" s="2" t="s">
        <v>35</v>
      </c>
      <c r="N385" s="2" t="s">
        <v>35</v>
      </c>
      <c r="O385" s="3" t="s">
        <v>169</v>
      </c>
      <c r="P385" s="3" t="s">
        <v>43</v>
      </c>
      <c r="Q38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401: 
sugiro que o Sistema de Precatórios seja integrado com o projudi (dentro dele)
outra sugestão é que o sistema de leilões replique todos os movimentos e resultados no projudi
outra sugestão é que seja desenvolvido dentro do projudi uma ferramenta que pelo CPF da parte efetue buscas em todos os sistemas de buscas de endereço. Ex.: digitando somente uma vez e clicando em quais consultas quer buscar, o sistema automatizado busca e replica do projudi. Essa opção irá agilizar muito o nosso trabalho.
* Nota Geral: 4 - Bom | Perfil: Servidora concursada ou servidor concursado | Lotação: Primeiro Grau *
 </v>
      </c>
    </row>
    <row r="386" spans="1:17" ht="128" x14ac:dyDescent="0.2">
      <c r="A386" s="2">
        <v>402</v>
      </c>
      <c r="B386" s="5">
        <v>44886.7656712963</v>
      </c>
      <c r="C386" s="5">
        <v>44886.7894212963</v>
      </c>
      <c r="D386" s="2" t="s">
        <v>27</v>
      </c>
      <c r="E386" s="2"/>
      <c r="F386" s="1" t="s">
        <v>32</v>
      </c>
      <c r="G386" s="2" t="s">
        <v>29</v>
      </c>
      <c r="H386" s="2" t="s">
        <v>34</v>
      </c>
      <c r="I386" s="2" t="s">
        <v>34</v>
      </c>
      <c r="J386" s="2" t="s">
        <v>34</v>
      </c>
      <c r="K386" s="2" t="s">
        <v>36</v>
      </c>
      <c r="L386" s="2" t="s">
        <v>34</v>
      </c>
      <c r="M386" s="2" t="s">
        <v>34</v>
      </c>
      <c r="N386" s="2" t="s">
        <v>34</v>
      </c>
      <c r="O386" s="3" t="s">
        <v>170</v>
      </c>
      <c r="P386" s="3" t="s">
        <v>72</v>
      </c>
      <c r="Q38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402: 
Só tenho que agradecer ao pessoal do DTIC que sempre me auxiliou quando precisei. E não foi qualquer auxílio: são atenciosos, entendem o lado do servidor, preocupam-se muito em solucionar as nossas dificuldades. Gostaria muito que fossem todos do DTIC muito valorizados, porque são, para mim (para todos), muito importantes. 
* Nota Geral: 5 - Excelente | Perfil: Servidora concursada ou servidor concursado | Lotação: Primeiro Grau *
 </v>
      </c>
    </row>
    <row r="387" spans="1:17" ht="32" hidden="1" x14ac:dyDescent="0.2">
      <c r="A387" s="2">
        <v>403</v>
      </c>
      <c r="B387" s="5">
        <v>44886.789618055598</v>
      </c>
      <c r="C387" s="5">
        <v>44886.790416666699</v>
      </c>
      <c r="D387" s="2" t="s">
        <v>27</v>
      </c>
      <c r="E387" s="2"/>
      <c r="F387" s="1" t="s">
        <v>32</v>
      </c>
      <c r="G387" s="2" t="s">
        <v>33</v>
      </c>
      <c r="H387" s="2" t="s">
        <v>35</v>
      </c>
      <c r="I387" s="2" t="s">
        <v>35</v>
      </c>
      <c r="J387" s="2" t="s">
        <v>35</v>
      </c>
      <c r="K387" s="2" t="s">
        <v>35</v>
      </c>
      <c r="L387" s="2" t="s">
        <v>35</v>
      </c>
      <c r="M387" s="2" t="s">
        <v>35</v>
      </c>
      <c r="N387" s="2" t="s">
        <v>35</v>
      </c>
      <c r="O387" s="3"/>
      <c r="P387" s="3"/>
      <c r="Q387" s="20" t="str">
        <f>IF(ISBLANK(Table1[[#This Row],[Comentarios]]),"",CONCATENATE("Comentário  ",Table1[[#This Row],[ID]], ": ",CHAR(10), Table1[[#This Row],[Comentarios]],CHAR(10), "* Nota Geral: ",Table1[[#This Row],[Pergunta 9]]," | Perfil: ",Table1[[#This Row],[Vinculo Funcional]], " | Lotação: ",Table1[[#This Row],[Lotacao Funcional]]," *",CHAR(10)," "))</f>
        <v/>
      </c>
    </row>
    <row r="388" spans="1:17" ht="32" hidden="1" x14ac:dyDescent="0.2">
      <c r="A388" s="2">
        <v>404</v>
      </c>
      <c r="B388" s="5">
        <v>44886.7903703704</v>
      </c>
      <c r="C388" s="5">
        <v>44886.792696759301</v>
      </c>
      <c r="D388" s="2" t="s">
        <v>27</v>
      </c>
      <c r="E388" s="2"/>
      <c r="F388" s="1" t="s">
        <v>32</v>
      </c>
      <c r="G388" s="2" t="s">
        <v>29</v>
      </c>
      <c r="H388" s="2" t="s">
        <v>35</v>
      </c>
      <c r="I388" s="2" t="s">
        <v>35</v>
      </c>
      <c r="J388" s="2" t="s">
        <v>35</v>
      </c>
      <c r="K388" s="2" t="s">
        <v>35</v>
      </c>
      <c r="L388" s="2" t="s">
        <v>35</v>
      </c>
      <c r="M388" s="2" t="s">
        <v>35</v>
      </c>
      <c r="N388" s="2" t="s">
        <v>35</v>
      </c>
      <c r="O388" s="3"/>
      <c r="P388" s="3"/>
      <c r="Q388" s="20" t="str">
        <f>IF(ISBLANK(Table1[[#This Row],[Comentarios]]),"",CONCATENATE("Comentário  ",Table1[[#This Row],[ID]], ": ",CHAR(10), Table1[[#This Row],[Comentarios]],CHAR(10), "* Nota Geral: ",Table1[[#This Row],[Pergunta 9]]," | Perfil: ",Table1[[#This Row],[Vinculo Funcional]], " | Lotação: ",Table1[[#This Row],[Lotacao Funcional]]," *",CHAR(10)," "))</f>
        <v/>
      </c>
    </row>
    <row r="389" spans="1:17" ht="48" hidden="1" x14ac:dyDescent="0.2">
      <c r="A389" s="2">
        <v>405</v>
      </c>
      <c r="B389" s="5">
        <v>44886.792500000003</v>
      </c>
      <c r="C389" s="5">
        <v>44886.792835648201</v>
      </c>
      <c r="D389" s="2" t="s">
        <v>27</v>
      </c>
      <c r="E389" s="2"/>
      <c r="F389" s="1" t="s">
        <v>61</v>
      </c>
      <c r="G389" s="2" t="s">
        <v>29</v>
      </c>
      <c r="H389" s="2" t="s">
        <v>35</v>
      </c>
      <c r="I389" s="2" t="s">
        <v>35</v>
      </c>
      <c r="J389" s="2" t="s">
        <v>35</v>
      </c>
      <c r="K389" s="2" t="s">
        <v>36</v>
      </c>
      <c r="L389" s="2" t="s">
        <v>35</v>
      </c>
      <c r="M389" s="2" t="s">
        <v>35</v>
      </c>
      <c r="N389" s="2" t="s">
        <v>35</v>
      </c>
      <c r="O389" s="3"/>
      <c r="P389" s="3"/>
      <c r="Q389" s="20" t="str">
        <f>IF(ISBLANK(Table1[[#This Row],[Comentarios]]),"",CONCATENATE("Comentário  ",Table1[[#This Row],[ID]], ": ",CHAR(10), Table1[[#This Row],[Comentarios]],CHAR(10), "* Nota Geral: ",Table1[[#This Row],[Pergunta 9]]," | Perfil: ",Table1[[#This Row],[Vinculo Funcional]], " | Lotação: ",Table1[[#This Row],[Lotacao Funcional]]," *",CHAR(10)," "))</f>
        <v/>
      </c>
    </row>
    <row r="390" spans="1:17" ht="32" hidden="1" x14ac:dyDescent="0.2">
      <c r="A390" s="2">
        <v>406</v>
      </c>
      <c r="B390" s="5">
        <v>44886.792592592603</v>
      </c>
      <c r="C390" s="5">
        <v>44886.793009259301</v>
      </c>
      <c r="D390" s="2" t="s">
        <v>27</v>
      </c>
      <c r="E390" s="2"/>
      <c r="F390" s="1" t="s">
        <v>32</v>
      </c>
      <c r="G390" s="2" t="s">
        <v>29</v>
      </c>
      <c r="H390" s="2" t="s">
        <v>35</v>
      </c>
      <c r="I390" s="2" t="s">
        <v>35</v>
      </c>
      <c r="J390" s="2" t="s">
        <v>35</v>
      </c>
      <c r="K390" s="2" t="s">
        <v>34</v>
      </c>
      <c r="L390" s="2" t="s">
        <v>34</v>
      </c>
      <c r="M390" s="2" t="s">
        <v>34</v>
      </c>
      <c r="N390" s="2" t="s">
        <v>34</v>
      </c>
      <c r="O390" s="3"/>
      <c r="P390" s="3"/>
      <c r="Q390" s="20" t="str">
        <f>IF(ISBLANK(Table1[[#This Row],[Comentarios]]),"",CONCATENATE("Comentário  ",Table1[[#This Row],[ID]], ": ",CHAR(10), Table1[[#This Row],[Comentarios]],CHAR(10), "* Nota Geral: ",Table1[[#This Row],[Pergunta 9]]," | Perfil: ",Table1[[#This Row],[Vinculo Funcional]], " | Lotação: ",Table1[[#This Row],[Lotacao Funcional]]," *",CHAR(10)," "))</f>
        <v/>
      </c>
    </row>
    <row r="391" spans="1:17" ht="160" hidden="1" x14ac:dyDescent="0.2">
      <c r="A391" s="2">
        <v>407</v>
      </c>
      <c r="B391" s="5">
        <v>44886.685763888898</v>
      </c>
      <c r="C391" s="5">
        <v>44886.793923611098</v>
      </c>
      <c r="D391" s="2" t="s">
        <v>27</v>
      </c>
      <c r="E391" s="2"/>
      <c r="F391" s="1" t="s">
        <v>32</v>
      </c>
      <c r="G391" s="2" t="s">
        <v>33</v>
      </c>
      <c r="H391" s="2" t="s">
        <v>35</v>
      </c>
      <c r="I391" s="2" t="s">
        <v>30</v>
      </c>
      <c r="J391" s="2" t="s">
        <v>34</v>
      </c>
      <c r="K391" s="2" t="s">
        <v>34</v>
      </c>
      <c r="L391" s="2" t="s">
        <v>35</v>
      </c>
      <c r="M391" s="2" t="s">
        <v>36</v>
      </c>
      <c r="N391" s="2" t="s">
        <v>35</v>
      </c>
      <c r="O391" s="3" t="s">
        <v>171</v>
      </c>
      <c r="P391" s="3" t="s">
        <v>50</v>
      </c>
      <c r="Q39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407: 
Quando surgem problemas nem sempre percebemos uma resposta proativa. Por vezes a solução apresentada chega a parecer um pouco provocativa, talvez pelo tom, talvez pela própria informação. Me parece ser o caso, em especial, de consultas formuladas a respeito dos sistemas (e não a resolução de falhas, por exemplo). Também sinto falta do DTIC fomentar mais o uso do 365, que tem muita ferramenta útil pra encararmos a transformação digital dos serviços mais básicos e cotidianos e que ainda patina no Tribunal.
* Nota Geral: 4 - Bom | Perfil: Servidora concursada ou servidor concursado | Lotação: Secretaria *
 </v>
      </c>
    </row>
    <row r="392" spans="1:17" ht="32" hidden="1" x14ac:dyDescent="0.2">
      <c r="A392" s="2">
        <v>408</v>
      </c>
      <c r="B392" s="5">
        <v>44886.796342592599</v>
      </c>
      <c r="C392" s="5">
        <v>44886.7968287037</v>
      </c>
      <c r="D392" s="2" t="s">
        <v>27</v>
      </c>
      <c r="E392" s="2"/>
      <c r="F392" s="1" t="s">
        <v>32</v>
      </c>
      <c r="G392" s="2" t="s">
        <v>29</v>
      </c>
      <c r="H392" s="2" t="s">
        <v>34</v>
      </c>
      <c r="I392" s="2" t="s">
        <v>34</v>
      </c>
      <c r="J392" s="2" t="s">
        <v>34</v>
      </c>
      <c r="K392" s="2" t="s">
        <v>35</v>
      </c>
      <c r="L392" s="2" t="s">
        <v>34</v>
      </c>
      <c r="M392" s="2" t="s">
        <v>35</v>
      </c>
      <c r="N392" s="2" t="s">
        <v>34</v>
      </c>
      <c r="O392" s="3"/>
      <c r="P392" s="3"/>
      <c r="Q392" s="20" t="str">
        <f>IF(ISBLANK(Table1[[#This Row],[Comentarios]]),"",CONCATENATE("Comentário  ",Table1[[#This Row],[ID]], ": ",CHAR(10), Table1[[#This Row],[Comentarios]],CHAR(10), "* Nota Geral: ",Table1[[#This Row],[Pergunta 9]]," | Perfil: ",Table1[[#This Row],[Vinculo Funcional]], " | Lotação: ",Table1[[#This Row],[Lotacao Funcional]]," *",CHAR(10)," "))</f>
        <v/>
      </c>
    </row>
    <row r="393" spans="1:17" ht="80" hidden="1" x14ac:dyDescent="0.2">
      <c r="A393" s="2">
        <v>409</v>
      </c>
      <c r="B393" s="5">
        <v>44886.795682870397</v>
      </c>
      <c r="C393" s="5">
        <v>44886.799085648097</v>
      </c>
      <c r="D393" s="2" t="s">
        <v>27</v>
      </c>
      <c r="E393" s="2"/>
      <c r="F393" s="1" t="s">
        <v>61</v>
      </c>
      <c r="G393" s="2" t="s">
        <v>29</v>
      </c>
      <c r="H393" s="2" t="s">
        <v>35</v>
      </c>
      <c r="I393" s="2" t="s">
        <v>35</v>
      </c>
      <c r="J393" s="2" t="s">
        <v>35</v>
      </c>
      <c r="K393" s="2" t="s">
        <v>35</v>
      </c>
      <c r="L393" s="2" t="s">
        <v>30</v>
      </c>
      <c r="M393" s="2" t="s">
        <v>35</v>
      </c>
      <c r="N393" s="2" t="s">
        <v>35</v>
      </c>
      <c r="O393" s="3" t="s">
        <v>172</v>
      </c>
      <c r="P393" s="3" t="s">
        <v>43</v>
      </c>
      <c r="Q39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409: 
Dificuldade para sanar dúvidas solucionar certas demandas; demora na análise de alguns pedidos. 
* Nota Geral: 4 - Bom | Perfil: Servidora ou servidor ocupante de cargo em comissão | Lotação: Primeiro Grau *
 </v>
      </c>
    </row>
    <row r="394" spans="1:17" ht="32" hidden="1" x14ac:dyDescent="0.2">
      <c r="A394" s="2">
        <v>410</v>
      </c>
      <c r="B394" s="5">
        <v>44886.804525462998</v>
      </c>
      <c r="C394" s="5">
        <v>44886.805393518502</v>
      </c>
      <c r="D394" s="2" t="s">
        <v>27</v>
      </c>
      <c r="E394" s="2"/>
      <c r="F394" s="1" t="s">
        <v>32</v>
      </c>
      <c r="G394" s="2" t="s">
        <v>29</v>
      </c>
      <c r="H394" s="2" t="s">
        <v>34</v>
      </c>
      <c r="I394" s="2" t="s">
        <v>34</v>
      </c>
      <c r="J394" s="2" t="s">
        <v>34</v>
      </c>
      <c r="K394" s="2" t="s">
        <v>34</v>
      </c>
      <c r="L394" s="2" t="s">
        <v>34</v>
      </c>
      <c r="M394" s="2" t="s">
        <v>34</v>
      </c>
      <c r="N394" s="2" t="s">
        <v>34</v>
      </c>
      <c r="O394" s="3"/>
      <c r="P394" s="3"/>
      <c r="Q394" s="20" t="str">
        <f>IF(ISBLANK(Table1[[#This Row],[Comentarios]]),"",CONCATENATE("Comentário  ",Table1[[#This Row],[ID]], ": ",CHAR(10), Table1[[#This Row],[Comentarios]],CHAR(10), "* Nota Geral: ",Table1[[#This Row],[Pergunta 9]]," | Perfil: ",Table1[[#This Row],[Vinculo Funcional]], " | Lotação: ",Table1[[#This Row],[Lotacao Funcional]]," *",CHAR(10)," "))</f>
        <v/>
      </c>
    </row>
    <row r="395" spans="1:17" ht="48" hidden="1" x14ac:dyDescent="0.2">
      <c r="A395" s="2">
        <v>411</v>
      </c>
      <c r="B395" s="5">
        <v>44886.805370370399</v>
      </c>
      <c r="C395" s="5">
        <v>44886.805821759299</v>
      </c>
      <c r="D395" s="2" t="s">
        <v>27</v>
      </c>
      <c r="E395" s="2"/>
      <c r="F395" s="1" t="s">
        <v>61</v>
      </c>
      <c r="G395" s="2" t="s">
        <v>29</v>
      </c>
      <c r="H395" s="2" t="s">
        <v>35</v>
      </c>
      <c r="I395" s="2" t="s">
        <v>35</v>
      </c>
      <c r="J395" s="2" t="s">
        <v>35</v>
      </c>
      <c r="K395" s="2" t="s">
        <v>35</v>
      </c>
      <c r="L395" s="2" t="s">
        <v>35</v>
      </c>
      <c r="M395" s="2" t="s">
        <v>35</v>
      </c>
      <c r="N395" s="2" t="s">
        <v>34</v>
      </c>
      <c r="O395" s="3"/>
      <c r="P395" s="3"/>
      <c r="Q395" s="20" t="str">
        <f>IF(ISBLANK(Table1[[#This Row],[Comentarios]]),"",CONCATENATE("Comentário  ",Table1[[#This Row],[ID]], ": ",CHAR(10), Table1[[#This Row],[Comentarios]],CHAR(10), "* Nota Geral: ",Table1[[#This Row],[Pergunta 9]]," | Perfil: ",Table1[[#This Row],[Vinculo Funcional]], " | Lotação: ",Table1[[#This Row],[Lotacao Funcional]]," *",CHAR(10)," "))</f>
        <v/>
      </c>
    </row>
    <row r="396" spans="1:17" ht="80" hidden="1" x14ac:dyDescent="0.2">
      <c r="A396" s="2">
        <v>412</v>
      </c>
      <c r="B396" s="5">
        <v>44886.807303240697</v>
      </c>
      <c r="C396" s="5">
        <v>44886.808321759301</v>
      </c>
      <c r="D396" s="2" t="s">
        <v>27</v>
      </c>
      <c r="E396" s="2"/>
      <c r="F396" s="1" t="s">
        <v>61</v>
      </c>
      <c r="G396" s="2" t="s">
        <v>29</v>
      </c>
      <c r="H396" s="2" t="s">
        <v>34</v>
      </c>
      <c r="I396" s="2" t="s">
        <v>34</v>
      </c>
      <c r="J396" s="2" t="s">
        <v>30</v>
      </c>
      <c r="K396" s="2" t="s">
        <v>34</v>
      </c>
      <c r="L396" s="2" t="s">
        <v>35</v>
      </c>
      <c r="M396" s="2" t="s">
        <v>34</v>
      </c>
      <c r="N396" s="2" t="s">
        <v>34</v>
      </c>
      <c r="O396" s="3" t="s">
        <v>173</v>
      </c>
      <c r="P396" s="3" t="s">
        <v>43</v>
      </c>
      <c r="Q39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412: 
Sugiro a melhora no acesso ao webmail que atualmente está indisponível.
* Nota Geral: 5 - Excelente | Perfil: Servidora ou servidor ocupante de cargo em comissão | Lotação: Primeiro Grau *
 </v>
      </c>
    </row>
    <row r="397" spans="1:17" ht="32" hidden="1" x14ac:dyDescent="0.2">
      <c r="A397" s="2">
        <v>413</v>
      </c>
      <c r="B397" s="5">
        <v>44886.808946759302</v>
      </c>
      <c r="C397" s="5">
        <v>44886.809409722198</v>
      </c>
      <c r="D397" s="2" t="s">
        <v>27</v>
      </c>
      <c r="E397" s="2"/>
      <c r="F397" s="1" t="s">
        <v>32</v>
      </c>
      <c r="G397" s="2" t="s">
        <v>29</v>
      </c>
      <c r="H397" s="2" t="s">
        <v>35</v>
      </c>
      <c r="I397" s="2" t="s">
        <v>34</v>
      </c>
      <c r="J397" s="2" t="s">
        <v>34</v>
      </c>
      <c r="K397" s="2" t="s">
        <v>35</v>
      </c>
      <c r="L397" s="2" t="s">
        <v>35</v>
      </c>
      <c r="M397" s="2" t="s">
        <v>35</v>
      </c>
      <c r="N397" s="2" t="s">
        <v>35</v>
      </c>
      <c r="O397" s="3"/>
      <c r="P397" s="3"/>
      <c r="Q397" s="20" t="str">
        <f>IF(ISBLANK(Table1[[#This Row],[Comentarios]]),"",CONCATENATE("Comentário  ",Table1[[#This Row],[ID]], ": ",CHAR(10), Table1[[#This Row],[Comentarios]],CHAR(10), "* Nota Geral: ",Table1[[#This Row],[Pergunta 9]]," | Perfil: ",Table1[[#This Row],[Vinculo Funcional]], " | Lotação: ",Table1[[#This Row],[Lotacao Funcional]]," *",CHAR(10)," "))</f>
        <v/>
      </c>
    </row>
    <row r="398" spans="1:17" ht="96" x14ac:dyDescent="0.2">
      <c r="A398" s="2">
        <v>414</v>
      </c>
      <c r="B398" s="5">
        <v>44886.809074074103</v>
      </c>
      <c r="C398" s="5">
        <v>44886.811064814799</v>
      </c>
      <c r="D398" s="2" t="s">
        <v>27</v>
      </c>
      <c r="E398" s="2"/>
      <c r="F398" s="1" t="s">
        <v>32</v>
      </c>
      <c r="G398" s="2" t="s">
        <v>39</v>
      </c>
      <c r="H398" s="2" t="s">
        <v>34</v>
      </c>
      <c r="I398" s="2" t="s">
        <v>34</v>
      </c>
      <c r="J398" s="2" t="s">
        <v>34</v>
      </c>
      <c r="K398" s="2" t="s">
        <v>35</v>
      </c>
      <c r="L398" s="2" t="s">
        <v>35</v>
      </c>
      <c r="M398" s="2" t="s">
        <v>34</v>
      </c>
      <c r="N398" s="2" t="s">
        <v>34</v>
      </c>
      <c r="O398" s="3" t="s">
        <v>174</v>
      </c>
      <c r="P398" s="3" t="s">
        <v>72</v>
      </c>
      <c r="Q39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414: 
Somos prontamente atendidos quando solicitamos. Não me ocorre no momento situações que mereçam alterações para melhoria.
* Nota Geral: 5 - Excelente | Perfil: Servidora concursada ou servidor concursado | Lotação: Segundo Grau *
 </v>
      </c>
    </row>
    <row r="399" spans="1:17" ht="96" hidden="1" x14ac:dyDescent="0.2">
      <c r="A399" s="2">
        <v>415</v>
      </c>
      <c r="B399" s="5">
        <v>44886.815312500003</v>
      </c>
      <c r="C399" s="5">
        <v>44886.816307870402</v>
      </c>
      <c r="D399" s="2" t="s">
        <v>27</v>
      </c>
      <c r="E399" s="2"/>
      <c r="F399" s="1" t="s">
        <v>32</v>
      </c>
      <c r="G399" s="2" t="s">
        <v>29</v>
      </c>
      <c r="H399" s="2" t="s">
        <v>30</v>
      </c>
      <c r="I399" s="2" t="s">
        <v>31</v>
      </c>
      <c r="J399" s="2" t="s">
        <v>35</v>
      </c>
      <c r="K399" s="2" t="s">
        <v>35</v>
      </c>
      <c r="L399" s="2" t="s">
        <v>30</v>
      </c>
      <c r="M399" s="2" t="s">
        <v>35</v>
      </c>
      <c r="N399" s="2" t="s">
        <v>30</v>
      </c>
      <c r="O399" s="3" t="s">
        <v>175</v>
      </c>
      <c r="P399" s="3" t="s">
        <v>38</v>
      </c>
      <c r="Q39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415: 
Siga tinha que ser mais claro pra gente usar, ele é complexo e não  é fácil identificar aquilo que precisamos. O Projudi precisa melhorar, trava muito, diariamente e fica dando erro de lentidão.
* Nota Geral: 3 - Regular | Perfil: Servidora concursada ou servidor concursado | Lotação: Primeiro Grau *
 </v>
      </c>
    </row>
    <row r="400" spans="1:17" ht="144" hidden="1" x14ac:dyDescent="0.2">
      <c r="A400" s="2">
        <v>416</v>
      </c>
      <c r="B400" s="5">
        <v>44886.814131944397</v>
      </c>
      <c r="C400" s="5">
        <v>44886.819525462997</v>
      </c>
      <c r="D400" s="2" t="s">
        <v>27</v>
      </c>
      <c r="E400" s="2"/>
      <c r="F400" s="1" t="s">
        <v>32</v>
      </c>
      <c r="G400" s="2" t="s">
        <v>29</v>
      </c>
      <c r="H400" s="2" t="s">
        <v>35</v>
      </c>
      <c r="I400" s="2" t="s">
        <v>35</v>
      </c>
      <c r="J400" s="2" t="s">
        <v>35</v>
      </c>
      <c r="K400" s="2" t="s">
        <v>35</v>
      </c>
      <c r="L400" s="2" t="s">
        <v>35</v>
      </c>
      <c r="M400" s="2" t="s">
        <v>35</v>
      </c>
      <c r="N400" s="2" t="s">
        <v>35</v>
      </c>
      <c r="O400" s="3" t="s">
        <v>176</v>
      </c>
      <c r="P400" s="3" t="s">
        <v>38</v>
      </c>
      <c r="Q40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416: 
adequações necessárias, visto que todo sistema deve ser aprimorado; acho importante o Depto desenvolver cursos EJUD passando tutoriais pois entendo que nos ajudam bastante;  meu caso, que assumi recentemente função de assistente de direção e tenho visto cursos SEI, Fundo Rotativo, Siga, de modo a aprender.   
* Nota Geral: 4 - Bom | Perfil: Servidora concursada ou servidor concursado | Lotação: Primeiro Grau *
 </v>
      </c>
    </row>
    <row r="401" spans="1:17" ht="112" hidden="1" x14ac:dyDescent="0.2">
      <c r="A401" s="2">
        <v>417</v>
      </c>
      <c r="B401" s="5">
        <v>44886.819259259297</v>
      </c>
      <c r="C401" s="5">
        <v>44886.822337963</v>
      </c>
      <c r="D401" s="2" t="s">
        <v>27</v>
      </c>
      <c r="E401" s="2"/>
      <c r="F401" s="1" t="s">
        <v>32</v>
      </c>
      <c r="G401" s="2" t="s">
        <v>33</v>
      </c>
      <c r="H401" s="2" t="s">
        <v>34</v>
      </c>
      <c r="I401" s="2" t="s">
        <v>34</v>
      </c>
      <c r="J401" s="2" t="s">
        <v>35</v>
      </c>
      <c r="K401" s="2" t="s">
        <v>34</v>
      </c>
      <c r="L401" s="2" t="s">
        <v>34</v>
      </c>
      <c r="M401" s="2" t="s">
        <v>34</v>
      </c>
      <c r="N401" s="2" t="s">
        <v>34</v>
      </c>
      <c r="O401" s="3" t="s">
        <v>177</v>
      </c>
      <c r="P401" s="3" t="s">
        <v>38</v>
      </c>
      <c r="Q40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417: 
Quanto a pergunta 5 respondi bom, porque o balcão virtual não funciona, acho que deve ser por causa dos servidores das secretarias(varas) que não atendem, por isso não consegui avaliar o sistema. Os demais, excelentes.
* Nota Geral: 5 - Excelente | Perfil: Servidora concursada ou servidor concursado | Lotação: Secretaria *
 </v>
      </c>
    </row>
    <row r="402" spans="1:17" ht="32" hidden="1" x14ac:dyDescent="0.2">
      <c r="A402" s="2">
        <v>418</v>
      </c>
      <c r="B402" s="5">
        <v>44886.8233680556</v>
      </c>
      <c r="C402" s="5">
        <v>44886.823888888903</v>
      </c>
      <c r="D402" s="2" t="s">
        <v>27</v>
      </c>
      <c r="E402" s="2"/>
      <c r="F402" s="1" t="s">
        <v>32</v>
      </c>
      <c r="G402" s="2" t="s">
        <v>29</v>
      </c>
      <c r="H402" s="2" t="s">
        <v>35</v>
      </c>
      <c r="I402" s="2" t="s">
        <v>34</v>
      </c>
      <c r="J402" s="2" t="s">
        <v>35</v>
      </c>
      <c r="K402" s="2" t="s">
        <v>34</v>
      </c>
      <c r="L402" s="2" t="s">
        <v>34</v>
      </c>
      <c r="M402" s="2" t="s">
        <v>34</v>
      </c>
      <c r="N402" s="2" t="s">
        <v>34</v>
      </c>
      <c r="O402" s="3"/>
      <c r="P402" s="3"/>
      <c r="Q402" s="20" t="str">
        <f>IF(ISBLANK(Table1[[#This Row],[Comentarios]]),"",CONCATENATE("Comentário  ",Table1[[#This Row],[ID]], ": ",CHAR(10), Table1[[#This Row],[Comentarios]],CHAR(10), "* Nota Geral: ",Table1[[#This Row],[Pergunta 9]]," | Perfil: ",Table1[[#This Row],[Vinculo Funcional]], " | Lotação: ",Table1[[#This Row],[Lotacao Funcional]]," *",CHAR(10)," "))</f>
        <v/>
      </c>
    </row>
    <row r="403" spans="1:17" ht="96" hidden="1" x14ac:dyDescent="0.2">
      <c r="A403" s="2">
        <v>419</v>
      </c>
      <c r="B403" s="5">
        <v>44886.8272685185</v>
      </c>
      <c r="C403" s="5">
        <v>44886.828784722202</v>
      </c>
      <c r="D403" s="2" t="s">
        <v>27</v>
      </c>
      <c r="E403" s="2"/>
      <c r="F403" s="1" t="s">
        <v>32</v>
      </c>
      <c r="G403" s="2" t="s">
        <v>33</v>
      </c>
      <c r="H403" s="2" t="s">
        <v>59</v>
      </c>
      <c r="I403" s="2" t="s">
        <v>31</v>
      </c>
      <c r="J403" s="2" t="s">
        <v>35</v>
      </c>
      <c r="K403" s="2" t="s">
        <v>35</v>
      </c>
      <c r="L403" s="2" t="s">
        <v>31</v>
      </c>
      <c r="M403" s="2" t="s">
        <v>35</v>
      </c>
      <c r="N403" s="2" t="s">
        <v>35</v>
      </c>
      <c r="O403" s="3" t="s">
        <v>178</v>
      </c>
      <c r="P403" s="3" t="s">
        <v>43</v>
      </c>
      <c r="Q40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419: 
que os sistemas de informação fossem mais efetivos, disponibiliando informações de fato ao invés de dados puros, relatórios amigáveis com o usuário
* Nota Geral: 4 - Bom | Perfil: Servidora concursada ou servidor concursado | Lotação: Secretaria *
 </v>
      </c>
    </row>
    <row r="404" spans="1:17" ht="32" hidden="1" x14ac:dyDescent="0.2">
      <c r="A404" s="2">
        <v>420</v>
      </c>
      <c r="B404" s="5">
        <v>44886.8292476852</v>
      </c>
      <c r="C404" s="5">
        <v>44886.8308680556</v>
      </c>
      <c r="D404" s="2" t="s">
        <v>27</v>
      </c>
      <c r="E404" s="2"/>
      <c r="F404" s="1" t="s">
        <v>32</v>
      </c>
      <c r="G404" s="2" t="s">
        <v>33</v>
      </c>
      <c r="H404" s="2" t="s">
        <v>35</v>
      </c>
      <c r="I404" s="2" t="s">
        <v>35</v>
      </c>
      <c r="J404" s="2" t="s">
        <v>35</v>
      </c>
      <c r="K404" s="2" t="s">
        <v>36</v>
      </c>
      <c r="L404" s="2" t="s">
        <v>34</v>
      </c>
      <c r="M404" s="2" t="s">
        <v>35</v>
      </c>
      <c r="N404" s="2" t="s">
        <v>35</v>
      </c>
      <c r="O404" s="3"/>
      <c r="P404" s="3"/>
      <c r="Q404" s="20" t="str">
        <f>IF(ISBLANK(Table1[[#This Row],[Comentarios]]),"",CONCATENATE("Comentário  ",Table1[[#This Row],[ID]], ": ",CHAR(10), Table1[[#This Row],[Comentarios]],CHAR(10), "* Nota Geral: ",Table1[[#This Row],[Pergunta 9]]," | Perfil: ",Table1[[#This Row],[Vinculo Funcional]], " | Lotação: ",Table1[[#This Row],[Lotacao Funcional]]," *",CHAR(10)," "))</f>
        <v/>
      </c>
    </row>
    <row r="405" spans="1:17" ht="80" hidden="1" x14ac:dyDescent="0.2">
      <c r="A405" s="2">
        <v>421</v>
      </c>
      <c r="B405" s="5">
        <v>44886.831863425898</v>
      </c>
      <c r="C405" s="5">
        <v>44886.833530092597</v>
      </c>
      <c r="D405" s="2" t="s">
        <v>27</v>
      </c>
      <c r="E405" s="2"/>
      <c r="F405" s="1" t="s">
        <v>32</v>
      </c>
      <c r="G405" s="2" t="s">
        <v>29</v>
      </c>
      <c r="H405" s="2" t="s">
        <v>31</v>
      </c>
      <c r="I405" s="2" t="s">
        <v>31</v>
      </c>
      <c r="J405" s="2" t="s">
        <v>30</v>
      </c>
      <c r="K405" s="2" t="s">
        <v>35</v>
      </c>
      <c r="L405" s="2" t="s">
        <v>35</v>
      </c>
      <c r="M405" s="2" t="s">
        <v>35</v>
      </c>
      <c r="N405" s="2" t="s">
        <v>30</v>
      </c>
      <c r="O405" s="3" t="s">
        <v>179</v>
      </c>
      <c r="P405" s="3" t="s">
        <v>38</v>
      </c>
      <c r="Q40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421: 
Dificuldades na comunicação, na solicitação de serviços e demora no atendimento do DTIC.
* Nota Geral: 3 - Regular | Perfil: Servidora concursada ou servidor concursado | Lotação: Primeiro Grau *
 </v>
      </c>
    </row>
    <row r="406" spans="1:17" ht="32" hidden="1" x14ac:dyDescent="0.2">
      <c r="A406" s="2">
        <v>422</v>
      </c>
      <c r="B406" s="5">
        <v>44886.832685185203</v>
      </c>
      <c r="C406" s="5">
        <v>44886.834027777797</v>
      </c>
      <c r="D406" s="2" t="s">
        <v>27</v>
      </c>
      <c r="E406" s="2"/>
      <c r="F406" s="1" t="s">
        <v>32</v>
      </c>
      <c r="G406" s="2" t="s">
        <v>33</v>
      </c>
      <c r="H406" s="2" t="s">
        <v>35</v>
      </c>
      <c r="I406" s="2" t="s">
        <v>35</v>
      </c>
      <c r="J406" s="2" t="s">
        <v>35</v>
      </c>
      <c r="K406" s="2" t="s">
        <v>35</v>
      </c>
      <c r="L406" s="2" t="s">
        <v>30</v>
      </c>
      <c r="M406" s="2" t="s">
        <v>30</v>
      </c>
      <c r="N406" s="2" t="s">
        <v>30</v>
      </c>
      <c r="O406" s="3"/>
      <c r="P406" s="3"/>
      <c r="Q406" s="20" t="str">
        <f>IF(ISBLANK(Table1[[#This Row],[Comentarios]]),"",CONCATENATE("Comentário  ",Table1[[#This Row],[ID]], ": ",CHAR(10), Table1[[#This Row],[Comentarios]],CHAR(10), "* Nota Geral: ",Table1[[#This Row],[Pergunta 9]]," | Perfil: ",Table1[[#This Row],[Vinculo Funcional]], " | Lotação: ",Table1[[#This Row],[Lotacao Funcional]]," *",CHAR(10)," "))</f>
        <v/>
      </c>
    </row>
    <row r="407" spans="1:17" ht="48" hidden="1" x14ac:dyDescent="0.2">
      <c r="A407" s="2">
        <v>423</v>
      </c>
      <c r="B407" s="5">
        <v>44886.837048611102</v>
      </c>
      <c r="C407" s="5">
        <v>44886.8375115741</v>
      </c>
      <c r="D407" s="2" t="s">
        <v>27</v>
      </c>
      <c r="E407" s="2"/>
      <c r="F407" s="1" t="s">
        <v>61</v>
      </c>
      <c r="G407" s="2" t="s">
        <v>29</v>
      </c>
      <c r="H407" s="2" t="s">
        <v>34</v>
      </c>
      <c r="I407" s="2" t="s">
        <v>34</v>
      </c>
      <c r="J407" s="2" t="s">
        <v>34</v>
      </c>
      <c r="K407" s="2" t="s">
        <v>34</v>
      </c>
      <c r="L407" s="2" t="s">
        <v>34</v>
      </c>
      <c r="M407" s="2" t="s">
        <v>34</v>
      </c>
      <c r="N407" s="2" t="s">
        <v>34</v>
      </c>
      <c r="O407" s="3"/>
      <c r="P407" s="3"/>
      <c r="Q407" s="20" t="str">
        <f>IF(ISBLANK(Table1[[#This Row],[Comentarios]]),"",CONCATENATE("Comentário  ",Table1[[#This Row],[ID]], ": ",CHAR(10), Table1[[#This Row],[Comentarios]],CHAR(10), "* Nota Geral: ",Table1[[#This Row],[Pergunta 9]]," | Perfil: ",Table1[[#This Row],[Vinculo Funcional]], " | Lotação: ",Table1[[#This Row],[Lotacao Funcional]]," *",CHAR(10)," "))</f>
        <v/>
      </c>
    </row>
    <row r="408" spans="1:17" ht="32" hidden="1" x14ac:dyDescent="0.2">
      <c r="A408" s="2">
        <v>424</v>
      </c>
      <c r="B408" s="5">
        <v>44886.847326388903</v>
      </c>
      <c r="C408" s="5">
        <v>44886.847905092603</v>
      </c>
      <c r="D408" s="2" t="s">
        <v>27</v>
      </c>
      <c r="E408" s="2"/>
      <c r="F408" s="1" t="s">
        <v>32</v>
      </c>
      <c r="G408" s="2" t="s">
        <v>33</v>
      </c>
      <c r="H408" s="2" t="s">
        <v>30</v>
      </c>
      <c r="I408" s="2" t="s">
        <v>30</v>
      </c>
      <c r="J408" s="2" t="s">
        <v>34</v>
      </c>
      <c r="K408" s="2" t="s">
        <v>35</v>
      </c>
      <c r="L408" s="2" t="s">
        <v>35</v>
      </c>
      <c r="M408" s="2" t="s">
        <v>35</v>
      </c>
      <c r="N408" s="2" t="s">
        <v>30</v>
      </c>
      <c r="O408" s="3"/>
      <c r="P408" s="3"/>
      <c r="Q408" s="20" t="str">
        <f>IF(ISBLANK(Table1[[#This Row],[Comentarios]]),"",CONCATENATE("Comentário  ",Table1[[#This Row],[ID]], ": ",CHAR(10), Table1[[#This Row],[Comentarios]],CHAR(10), "* Nota Geral: ",Table1[[#This Row],[Pergunta 9]]," | Perfil: ",Table1[[#This Row],[Vinculo Funcional]], " | Lotação: ",Table1[[#This Row],[Lotacao Funcional]]," *",CHAR(10)," "))</f>
        <v/>
      </c>
    </row>
    <row r="409" spans="1:17" ht="335" hidden="1" x14ac:dyDescent="0.2">
      <c r="A409" s="2">
        <v>425</v>
      </c>
      <c r="B409" s="5">
        <v>44886.84</v>
      </c>
      <c r="C409" s="5">
        <v>44886.852129629602</v>
      </c>
      <c r="D409" s="2" t="s">
        <v>27</v>
      </c>
      <c r="E409" s="2"/>
      <c r="F409" s="1" t="s">
        <v>32</v>
      </c>
      <c r="G409" s="2" t="s">
        <v>29</v>
      </c>
      <c r="H409" s="2" t="s">
        <v>30</v>
      </c>
      <c r="I409" s="2" t="s">
        <v>30</v>
      </c>
      <c r="J409" s="2" t="s">
        <v>30</v>
      </c>
      <c r="K409" s="2" t="s">
        <v>34</v>
      </c>
      <c r="L409" s="2" t="s">
        <v>30</v>
      </c>
      <c r="M409" s="2" t="s">
        <v>35</v>
      </c>
      <c r="N409" s="2" t="s">
        <v>30</v>
      </c>
      <c r="O409" s="3" t="s">
        <v>180</v>
      </c>
      <c r="P409" s="3" t="s">
        <v>43</v>
      </c>
      <c r="Q40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425: 
a) o SIGA, um Sistema que você não localiza os Sistemas que você precisa auxílio, e quando acha, você não sabe se o que você deve colocar está em solicitação (quando tem) ou se entra em erro/falha. E muitas vezes você fica clicando de item por item até ver se acha o que você quer, e quando não acha precisa abrir chamado em outra coisa para ver se consegue ser atendido.
b) Hermes, deveria ter uma funcionalidade para transferir determinado bem de local, independente de qual unidade, uma Unidade remete, e a outra confirma o recebimento, não confirmou devolve o bem. Agora, o bem está na Unidade Direção do Fórum, vou transferir para a Unidade Juízo Único, a unidade deve confirmar o recebimento, assim não precisaríamos ficar cadastra aqui como não localizado, ai vai na outra unidade e cadastra o bem, principalmente o caso de equipamentos (Ex.: de Juiz, que o acompanha), poderíamos apenas transferir. E quanto ao pedido de materiais, poderia ser um pouco mais intuitivo, fiz um pedido de um bem, que ficou um ano parado, pois eu tinha concluído o pedido, porém tinha que clicar em outro botão que não tinha nada a ver. Concluiu, concluiu.
c) S. Uniformizado, podia reduzir um pouco aquele monte de guias para emissão, e agrupar as funções, ou apenas pelo 02 (minha opinião). Guias do 1.º Grau, Guia do Oficial de Justiça, Guia do Juizado e Turma Recursal, Guias Agrupadas, Custas Finais, Guia do DJ 626/2018, e Guia de Prestação Pecuniária.
* Nota Geral: 3 - Regular | Perfil: Servidora concursada ou servidor concursado | Lotação: Primeiro Grau *
 </v>
      </c>
    </row>
    <row r="410" spans="1:17" ht="32" hidden="1" x14ac:dyDescent="0.2">
      <c r="A410" s="2">
        <v>426</v>
      </c>
      <c r="B410" s="5">
        <v>44886.8702430556</v>
      </c>
      <c r="C410" s="5">
        <v>44886.870891203696</v>
      </c>
      <c r="D410" s="2" t="s">
        <v>27</v>
      </c>
      <c r="E410" s="2"/>
      <c r="F410" s="1" t="s">
        <v>32</v>
      </c>
      <c r="G410" s="2" t="s">
        <v>33</v>
      </c>
      <c r="H410" s="2" t="s">
        <v>35</v>
      </c>
      <c r="I410" s="2" t="s">
        <v>35</v>
      </c>
      <c r="J410" s="2" t="s">
        <v>35</v>
      </c>
      <c r="K410" s="2" t="s">
        <v>35</v>
      </c>
      <c r="L410" s="2" t="s">
        <v>35</v>
      </c>
      <c r="M410" s="2" t="s">
        <v>34</v>
      </c>
      <c r="N410" s="2" t="s">
        <v>35</v>
      </c>
      <c r="O410" s="3"/>
      <c r="P410" s="3"/>
      <c r="Q410" s="20" t="str">
        <f>IF(ISBLANK(Table1[[#This Row],[Comentarios]]),"",CONCATENATE("Comentário  ",Table1[[#This Row],[ID]], ": ",CHAR(10), Table1[[#This Row],[Comentarios]],CHAR(10), "* Nota Geral: ",Table1[[#This Row],[Pergunta 9]]," | Perfil: ",Table1[[#This Row],[Vinculo Funcional]], " | Lotação: ",Table1[[#This Row],[Lotacao Funcional]]," *",CHAR(10)," "))</f>
        <v/>
      </c>
    </row>
    <row r="411" spans="1:17" ht="48" hidden="1" x14ac:dyDescent="0.2">
      <c r="A411" s="2">
        <v>427</v>
      </c>
      <c r="B411" s="5">
        <v>44886.876597222203</v>
      </c>
      <c r="C411" s="5">
        <v>44886.877372685201</v>
      </c>
      <c r="D411" s="2" t="s">
        <v>27</v>
      </c>
      <c r="E411" s="2"/>
      <c r="F411" s="1" t="s">
        <v>61</v>
      </c>
      <c r="G411" s="2" t="s">
        <v>29</v>
      </c>
      <c r="H411" s="2" t="s">
        <v>59</v>
      </c>
      <c r="I411" s="2" t="s">
        <v>35</v>
      </c>
      <c r="J411" s="2" t="s">
        <v>30</v>
      </c>
      <c r="K411" s="2" t="s">
        <v>35</v>
      </c>
      <c r="L411" s="2" t="s">
        <v>31</v>
      </c>
      <c r="M411" s="2" t="s">
        <v>36</v>
      </c>
      <c r="N411" s="2" t="s">
        <v>31</v>
      </c>
      <c r="O411" s="3"/>
      <c r="P411" s="3"/>
      <c r="Q411" s="20" t="str">
        <f>IF(ISBLANK(Table1[[#This Row],[Comentarios]]),"",CONCATENATE("Comentário  ",Table1[[#This Row],[ID]], ": ",CHAR(10), Table1[[#This Row],[Comentarios]],CHAR(10), "* Nota Geral: ",Table1[[#This Row],[Pergunta 9]]," | Perfil: ",Table1[[#This Row],[Vinculo Funcional]], " | Lotação: ",Table1[[#This Row],[Lotacao Funcional]]," *",CHAR(10)," "))</f>
        <v/>
      </c>
    </row>
    <row r="412" spans="1:17" ht="128" hidden="1" x14ac:dyDescent="0.2">
      <c r="A412" s="2">
        <v>428</v>
      </c>
      <c r="B412" s="5">
        <v>44886.880289351902</v>
      </c>
      <c r="C412" s="5">
        <v>44886.883194444403</v>
      </c>
      <c r="D412" s="2" t="s">
        <v>27</v>
      </c>
      <c r="E412" s="2"/>
      <c r="F412" s="1" t="s">
        <v>32</v>
      </c>
      <c r="G412" s="2" t="s">
        <v>29</v>
      </c>
      <c r="H412" s="2" t="s">
        <v>30</v>
      </c>
      <c r="I412" s="2" t="s">
        <v>30</v>
      </c>
      <c r="J412" s="2" t="s">
        <v>35</v>
      </c>
      <c r="K412" s="2" t="s">
        <v>35</v>
      </c>
      <c r="L412" s="2" t="s">
        <v>35</v>
      </c>
      <c r="M412" s="2" t="s">
        <v>36</v>
      </c>
      <c r="N412" s="2" t="s">
        <v>35</v>
      </c>
      <c r="O412" s="3" t="s">
        <v>181</v>
      </c>
      <c r="P412" s="3" t="s">
        <v>38</v>
      </c>
      <c r="Q41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428: 
 demora no atendimento dos chamados pelo SIGA, bem como dificuldade muitas vezes de comunicação em caso de urgência.
o novo layout do SIGA ficou muito confuso, dificultando encontrar o "caminho" para algumas solicitações
* Nota Geral: 4 - Bom | Perfil: Servidora concursada ou servidor concursado | Lotação: Primeiro Grau *
 </v>
      </c>
    </row>
    <row r="413" spans="1:17" ht="48" hidden="1" x14ac:dyDescent="0.2">
      <c r="A413" s="2">
        <v>429</v>
      </c>
      <c r="B413" s="5">
        <v>44886.905833333301</v>
      </c>
      <c r="C413" s="5">
        <v>44886.906782407401</v>
      </c>
      <c r="D413" s="2" t="s">
        <v>27</v>
      </c>
      <c r="E413" s="2"/>
      <c r="F413" s="1" t="s">
        <v>61</v>
      </c>
      <c r="G413" s="2" t="s">
        <v>29</v>
      </c>
      <c r="H413" s="2" t="s">
        <v>34</v>
      </c>
      <c r="I413" s="2" t="s">
        <v>35</v>
      </c>
      <c r="J413" s="2" t="s">
        <v>35</v>
      </c>
      <c r="K413" s="2" t="s">
        <v>34</v>
      </c>
      <c r="L413" s="2" t="s">
        <v>35</v>
      </c>
      <c r="M413" s="2" t="s">
        <v>34</v>
      </c>
      <c r="N413" s="2" t="s">
        <v>34</v>
      </c>
      <c r="O413" s="3"/>
      <c r="P413" s="3"/>
      <c r="Q413" s="20" t="str">
        <f>IF(ISBLANK(Table1[[#This Row],[Comentarios]]),"",CONCATENATE("Comentário  ",Table1[[#This Row],[ID]], ": ",CHAR(10), Table1[[#This Row],[Comentarios]],CHAR(10), "* Nota Geral: ",Table1[[#This Row],[Pergunta 9]]," | Perfil: ",Table1[[#This Row],[Vinculo Funcional]], " | Lotação: ",Table1[[#This Row],[Lotacao Funcional]]," *",CHAR(10)," "))</f>
        <v/>
      </c>
    </row>
    <row r="414" spans="1:17" ht="96" hidden="1" x14ac:dyDescent="0.2">
      <c r="A414" s="2">
        <v>430</v>
      </c>
      <c r="B414" s="5">
        <v>44886.9063888889</v>
      </c>
      <c r="C414" s="5">
        <v>44886.908356481501</v>
      </c>
      <c r="D414" s="2" t="s">
        <v>27</v>
      </c>
      <c r="E414" s="2"/>
      <c r="F414" s="1" t="s">
        <v>32</v>
      </c>
      <c r="G414" s="2" t="s">
        <v>39</v>
      </c>
      <c r="H414" s="2" t="s">
        <v>35</v>
      </c>
      <c r="I414" s="2" t="s">
        <v>30</v>
      </c>
      <c r="J414" s="2" t="s">
        <v>34</v>
      </c>
      <c r="K414" s="2" t="s">
        <v>34</v>
      </c>
      <c r="L414" s="2" t="s">
        <v>35</v>
      </c>
      <c r="M414" s="2" t="s">
        <v>36</v>
      </c>
      <c r="N414" s="2" t="s">
        <v>35</v>
      </c>
      <c r="O414" s="3" t="s">
        <v>182</v>
      </c>
      <c r="P414" s="3" t="s">
        <v>43</v>
      </c>
      <c r="Q41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430: 
A base de informações ao usuário poderia ser melhor sistematizada para consulta, mantendo-se o conteúdo e os tutoriais atualizados.
* Nota Geral: 4 - Bom | Perfil: Servidora concursada ou servidor concursado | Lotação: Segundo Grau *
 </v>
      </c>
    </row>
    <row r="415" spans="1:17" ht="32" hidden="1" x14ac:dyDescent="0.2">
      <c r="A415" s="2">
        <v>431</v>
      </c>
      <c r="B415" s="5">
        <v>44886.9136574074</v>
      </c>
      <c r="C415" s="5">
        <v>44886.914687500001</v>
      </c>
      <c r="D415" s="2" t="s">
        <v>27</v>
      </c>
      <c r="E415" s="2"/>
      <c r="F415" s="1" t="s">
        <v>32</v>
      </c>
      <c r="G415" s="2" t="s">
        <v>29</v>
      </c>
      <c r="H415" s="2" t="s">
        <v>30</v>
      </c>
      <c r="I415" s="2" t="s">
        <v>30</v>
      </c>
      <c r="J415" s="2" t="s">
        <v>30</v>
      </c>
      <c r="K415" s="2" t="s">
        <v>31</v>
      </c>
      <c r="L415" s="2" t="s">
        <v>30</v>
      </c>
      <c r="M415" s="2" t="s">
        <v>30</v>
      </c>
      <c r="N415" s="2" t="s">
        <v>30</v>
      </c>
      <c r="O415" s="3"/>
      <c r="P415" s="3"/>
      <c r="Q415" s="20" t="str">
        <f>IF(ISBLANK(Table1[[#This Row],[Comentarios]]),"",CONCATENATE("Comentário  ",Table1[[#This Row],[ID]], ": ",CHAR(10), Table1[[#This Row],[Comentarios]],CHAR(10), "* Nota Geral: ",Table1[[#This Row],[Pergunta 9]]," | Perfil: ",Table1[[#This Row],[Vinculo Funcional]], " | Lotação: ",Table1[[#This Row],[Lotacao Funcional]]," *",CHAR(10)," "))</f>
        <v/>
      </c>
    </row>
    <row r="416" spans="1:17" ht="32" hidden="1" x14ac:dyDescent="0.2">
      <c r="A416" s="2">
        <v>432</v>
      </c>
      <c r="B416" s="5">
        <v>44886.927453703698</v>
      </c>
      <c r="C416" s="5">
        <v>44886.9284259259</v>
      </c>
      <c r="D416" s="2" t="s">
        <v>27</v>
      </c>
      <c r="E416" s="2"/>
      <c r="F416" s="1" t="s">
        <v>32</v>
      </c>
      <c r="G416" s="2" t="s">
        <v>33</v>
      </c>
      <c r="H416" s="2" t="s">
        <v>35</v>
      </c>
      <c r="I416" s="2" t="s">
        <v>35</v>
      </c>
      <c r="J416" s="2" t="s">
        <v>34</v>
      </c>
      <c r="K416" s="2" t="s">
        <v>34</v>
      </c>
      <c r="L416" s="2" t="s">
        <v>34</v>
      </c>
      <c r="M416" s="2" t="s">
        <v>34</v>
      </c>
      <c r="N416" s="2" t="s">
        <v>34</v>
      </c>
      <c r="O416" s="3"/>
      <c r="P416" s="3"/>
      <c r="Q416" s="20" t="str">
        <f>IF(ISBLANK(Table1[[#This Row],[Comentarios]]),"",CONCATENATE("Comentário  ",Table1[[#This Row],[ID]], ": ",CHAR(10), Table1[[#This Row],[Comentarios]],CHAR(10), "* Nota Geral: ",Table1[[#This Row],[Pergunta 9]]," | Perfil: ",Table1[[#This Row],[Vinculo Funcional]], " | Lotação: ",Table1[[#This Row],[Lotacao Funcional]]," *",CHAR(10)," "))</f>
        <v/>
      </c>
    </row>
    <row r="417" spans="1:17" ht="16" hidden="1" x14ac:dyDescent="0.2">
      <c r="A417" s="2">
        <v>433</v>
      </c>
      <c r="B417" s="5">
        <v>44886.936076388898</v>
      </c>
      <c r="C417" s="5">
        <v>44886.936932870398</v>
      </c>
      <c r="D417" s="2" t="s">
        <v>27</v>
      </c>
      <c r="E417" s="2"/>
      <c r="F417" s="1" t="s">
        <v>28</v>
      </c>
      <c r="G417" s="2" t="s">
        <v>39</v>
      </c>
      <c r="H417" s="2" t="s">
        <v>35</v>
      </c>
      <c r="I417" s="2" t="s">
        <v>35</v>
      </c>
      <c r="J417" s="2" t="s">
        <v>34</v>
      </c>
      <c r="K417" s="2" t="s">
        <v>34</v>
      </c>
      <c r="L417" s="2" t="s">
        <v>30</v>
      </c>
      <c r="M417" s="2" t="s">
        <v>34</v>
      </c>
      <c r="N417" s="2" t="s">
        <v>35</v>
      </c>
      <c r="O417" s="3"/>
      <c r="P417" s="3"/>
      <c r="Q417" s="20" t="str">
        <f>IF(ISBLANK(Table1[[#This Row],[Comentarios]]),"",CONCATENATE("Comentário  ",Table1[[#This Row],[ID]], ": ",CHAR(10), Table1[[#This Row],[Comentarios]],CHAR(10), "* Nota Geral: ",Table1[[#This Row],[Pergunta 9]]," | Perfil: ",Table1[[#This Row],[Vinculo Funcional]], " | Lotação: ",Table1[[#This Row],[Lotacao Funcional]]," *",CHAR(10)," "))</f>
        <v/>
      </c>
    </row>
    <row r="418" spans="1:17" ht="160" hidden="1" x14ac:dyDescent="0.2">
      <c r="A418" s="2">
        <v>434</v>
      </c>
      <c r="B418" s="5">
        <v>44886.942592592597</v>
      </c>
      <c r="C418" s="5">
        <v>44886.945694444403</v>
      </c>
      <c r="D418" s="2" t="s">
        <v>27</v>
      </c>
      <c r="E418" s="2"/>
      <c r="F418" s="1" t="s">
        <v>32</v>
      </c>
      <c r="G418" s="2" t="s">
        <v>29</v>
      </c>
      <c r="H418" s="2" t="s">
        <v>31</v>
      </c>
      <c r="I418" s="2" t="s">
        <v>31</v>
      </c>
      <c r="J418" s="2" t="s">
        <v>30</v>
      </c>
      <c r="K418" s="2" t="s">
        <v>35</v>
      </c>
      <c r="L418" s="2" t="s">
        <v>30</v>
      </c>
      <c r="M418" s="2" t="s">
        <v>30</v>
      </c>
      <c r="N418" s="2" t="s">
        <v>31</v>
      </c>
      <c r="O418" s="3" t="s">
        <v>183</v>
      </c>
      <c r="P418" s="3" t="s">
        <v>43</v>
      </c>
      <c r="Q41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434: 
Há anos que os servidores suplicam por sistemas que dialoguem melhor. Ex, Projudi, Athos e Edj Já cansamos de deixar comentários nesse sentido. Não bastasse isso, o sistema SIGA veio para tornar tudo mais confuso e demorado. Para cada novo servidor ou estagiário perdemos um tempo precioso tentando indicar todos os sistemas necessários. Por favor, coloquem os servidores do DTIC para trabalhar um tempo no primeiro grau movimentando processos e certamente os problemas que temos hoje deixariam de existir.
* Nota Geral: 2 - Ruim | Perfil: Servidora concursada ou servidor concursado | Lotação: Primeiro Grau *
 </v>
      </c>
    </row>
    <row r="419" spans="1:17" ht="32" hidden="1" x14ac:dyDescent="0.2">
      <c r="A419" s="2">
        <v>435</v>
      </c>
      <c r="B419" s="5">
        <v>44887.010335648098</v>
      </c>
      <c r="C419" s="5">
        <v>44887.010891203703</v>
      </c>
      <c r="D419" s="2" t="s">
        <v>27</v>
      </c>
      <c r="E419" s="2"/>
      <c r="F419" s="1" t="s">
        <v>32</v>
      </c>
      <c r="G419" s="2" t="s">
        <v>29</v>
      </c>
      <c r="H419" s="2" t="s">
        <v>34</v>
      </c>
      <c r="I419" s="2" t="s">
        <v>34</v>
      </c>
      <c r="J419" s="2" t="s">
        <v>34</v>
      </c>
      <c r="K419" s="2" t="s">
        <v>35</v>
      </c>
      <c r="L419" s="2" t="s">
        <v>34</v>
      </c>
      <c r="M419" s="2" t="s">
        <v>34</v>
      </c>
      <c r="N419" s="2" t="s">
        <v>34</v>
      </c>
      <c r="O419" s="3"/>
      <c r="P419" s="3"/>
      <c r="Q419" s="20" t="str">
        <f>IF(ISBLANK(Table1[[#This Row],[Comentarios]]),"",CONCATENATE("Comentário  ",Table1[[#This Row],[ID]], ": ",CHAR(10), Table1[[#This Row],[Comentarios]],CHAR(10), "* Nota Geral: ",Table1[[#This Row],[Pergunta 9]]," | Perfil: ",Table1[[#This Row],[Vinculo Funcional]], " | Lotação: ",Table1[[#This Row],[Lotacao Funcional]]," *",CHAR(10)," "))</f>
        <v/>
      </c>
    </row>
    <row r="420" spans="1:17" ht="32" hidden="1" x14ac:dyDescent="0.2">
      <c r="A420" s="2">
        <v>436</v>
      </c>
      <c r="B420" s="5">
        <v>44887.300636574102</v>
      </c>
      <c r="C420" s="5">
        <v>44887.301354166702</v>
      </c>
      <c r="D420" s="2" t="s">
        <v>27</v>
      </c>
      <c r="E420" s="2"/>
      <c r="F420" s="1" t="s">
        <v>32</v>
      </c>
      <c r="G420" s="2" t="s">
        <v>39</v>
      </c>
      <c r="H420" s="2" t="s">
        <v>34</v>
      </c>
      <c r="I420" s="2" t="s">
        <v>36</v>
      </c>
      <c r="J420" s="2" t="s">
        <v>34</v>
      </c>
      <c r="K420" s="2" t="s">
        <v>34</v>
      </c>
      <c r="L420" s="2" t="s">
        <v>35</v>
      </c>
      <c r="M420" s="2" t="s">
        <v>34</v>
      </c>
      <c r="N420" s="2" t="s">
        <v>34</v>
      </c>
      <c r="O420" s="3"/>
      <c r="P420" s="3"/>
      <c r="Q420" s="20" t="str">
        <f>IF(ISBLANK(Table1[[#This Row],[Comentarios]]),"",CONCATENATE("Comentário  ",Table1[[#This Row],[ID]], ": ",CHAR(10), Table1[[#This Row],[Comentarios]],CHAR(10), "* Nota Geral: ",Table1[[#This Row],[Pergunta 9]]," | Perfil: ",Table1[[#This Row],[Vinculo Funcional]], " | Lotação: ",Table1[[#This Row],[Lotacao Funcional]]," *",CHAR(10)," "))</f>
        <v/>
      </c>
    </row>
    <row r="421" spans="1:17" ht="32" hidden="1" x14ac:dyDescent="0.2">
      <c r="A421" s="2">
        <v>437</v>
      </c>
      <c r="B421" s="5">
        <v>44887.312557870398</v>
      </c>
      <c r="C421" s="5">
        <v>44887.314282407402</v>
      </c>
      <c r="D421" s="2" t="s">
        <v>27</v>
      </c>
      <c r="E421" s="2"/>
      <c r="F421" s="1" t="s">
        <v>32</v>
      </c>
      <c r="G421" s="2" t="s">
        <v>29</v>
      </c>
      <c r="H421" s="2" t="s">
        <v>35</v>
      </c>
      <c r="I421" s="2" t="s">
        <v>35</v>
      </c>
      <c r="J421" s="2" t="s">
        <v>34</v>
      </c>
      <c r="K421" s="2" t="s">
        <v>35</v>
      </c>
      <c r="L421" s="2" t="s">
        <v>35</v>
      </c>
      <c r="M421" s="2" t="s">
        <v>35</v>
      </c>
      <c r="N421" s="2" t="s">
        <v>35</v>
      </c>
      <c r="O421" s="3"/>
      <c r="P421" s="3"/>
      <c r="Q421" s="20" t="str">
        <f>IF(ISBLANK(Table1[[#This Row],[Comentarios]]),"",CONCATENATE("Comentário  ",Table1[[#This Row],[ID]], ": ",CHAR(10), Table1[[#This Row],[Comentarios]],CHAR(10), "* Nota Geral: ",Table1[[#This Row],[Pergunta 9]]," | Perfil: ",Table1[[#This Row],[Vinculo Funcional]], " | Lotação: ",Table1[[#This Row],[Lotacao Funcional]]," *",CHAR(10)," "))</f>
        <v/>
      </c>
    </row>
    <row r="422" spans="1:17" ht="32" hidden="1" x14ac:dyDescent="0.2">
      <c r="A422" s="2">
        <v>438</v>
      </c>
      <c r="B422" s="5">
        <v>44887.317858796298</v>
      </c>
      <c r="C422" s="5">
        <v>44887.319027777798</v>
      </c>
      <c r="D422" s="2" t="s">
        <v>27</v>
      </c>
      <c r="E422" s="2"/>
      <c r="F422" s="1" t="s">
        <v>32</v>
      </c>
      <c r="G422" s="2" t="s">
        <v>33</v>
      </c>
      <c r="H422" s="2" t="s">
        <v>30</v>
      </c>
      <c r="I422" s="2" t="s">
        <v>30</v>
      </c>
      <c r="J422" s="2" t="s">
        <v>30</v>
      </c>
      <c r="K422" s="2" t="s">
        <v>35</v>
      </c>
      <c r="L422" s="2" t="s">
        <v>35</v>
      </c>
      <c r="M422" s="2" t="s">
        <v>35</v>
      </c>
      <c r="N422" s="2" t="s">
        <v>35</v>
      </c>
      <c r="O422" s="3"/>
      <c r="P422" s="3"/>
      <c r="Q422" s="20" t="str">
        <f>IF(ISBLANK(Table1[[#This Row],[Comentarios]]),"",CONCATENATE("Comentário  ",Table1[[#This Row],[ID]], ": ",CHAR(10), Table1[[#This Row],[Comentarios]],CHAR(10), "* Nota Geral: ",Table1[[#This Row],[Pergunta 9]]," | Perfil: ",Table1[[#This Row],[Vinculo Funcional]], " | Lotação: ",Table1[[#This Row],[Lotacao Funcional]]," *",CHAR(10)," "))</f>
        <v/>
      </c>
    </row>
    <row r="423" spans="1:17" ht="48" hidden="1" x14ac:dyDescent="0.2">
      <c r="A423" s="2">
        <v>439</v>
      </c>
      <c r="B423" s="5">
        <v>44887.322175925903</v>
      </c>
      <c r="C423" s="5">
        <v>44887.322523148097</v>
      </c>
      <c r="D423" s="2" t="s">
        <v>27</v>
      </c>
      <c r="E423" s="2"/>
      <c r="F423" s="1" t="s">
        <v>61</v>
      </c>
      <c r="G423" s="2" t="s">
        <v>29</v>
      </c>
      <c r="H423" s="2" t="s">
        <v>34</v>
      </c>
      <c r="I423" s="2" t="s">
        <v>34</v>
      </c>
      <c r="J423" s="2" t="s">
        <v>34</v>
      </c>
      <c r="K423" s="2" t="s">
        <v>34</v>
      </c>
      <c r="L423" s="2" t="s">
        <v>34</v>
      </c>
      <c r="M423" s="2" t="s">
        <v>34</v>
      </c>
      <c r="N423" s="2" t="s">
        <v>34</v>
      </c>
      <c r="O423" s="3"/>
      <c r="P423" s="3"/>
      <c r="Q423" s="20" t="str">
        <f>IF(ISBLANK(Table1[[#This Row],[Comentarios]]),"",CONCATENATE("Comentário  ",Table1[[#This Row],[ID]], ": ",CHAR(10), Table1[[#This Row],[Comentarios]],CHAR(10), "* Nota Geral: ",Table1[[#This Row],[Pergunta 9]]," | Perfil: ",Table1[[#This Row],[Vinculo Funcional]], " | Lotação: ",Table1[[#This Row],[Lotacao Funcional]]," *",CHAR(10)," "))</f>
        <v/>
      </c>
    </row>
    <row r="424" spans="1:17" ht="32" hidden="1" x14ac:dyDescent="0.2">
      <c r="A424" s="2">
        <v>440</v>
      </c>
      <c r="B424" s="5">
        <v>44887.325324074103</v>
      </c>
      <c r="C424" s="5">
        <v>44887.325972222199</v>
      </c>
      <c r="D424" s="2" t="s">
        <v>27</v>
      </c>
      <c r="E424" s="2"/>
      <c r="F424" s="1" t="s">
        <v>32</v>
      </c>
      <c r="G424" s="2" t="s">
        <v>29</v>
      </c>
      <c r="H424" s="2" t="s">
        <v>30</v>
      </c>
      <c r="I424" s="2" t="s">
        <v>35</v>
      </c>
      <c r="J424" s="2" t="s">
        <v>35</v>
      </c>
      <c r="K424" s="2" t="s">
        <v>31</v>
      </c>
      <c r="L424" s="2" t="s">
        <v>34</v>
      </c>
      <c r="M424" s="2" t="s">
        <v>34</v>
      </c>
      <c r="N424" s="2" t="s">
        <v>30</v>
      </c>
      <c r="O424" s="3"/>
      <c r="P424" s="3"/>
      <c r="Q424" s="20" t="str">
        <f>IF(ISBLANK(Table1[[#This Row],[Comentarios]]),"",CONCATENATE("Comentário  ",Table1[[#This Row],[ID]], ": ",CHAR(10), Table1[[#This Row],[Comentarios]],CHAR(10), "* Nota Geral: ",Table1[[#This Row],[Pergunta 9]]," | Perfil: ",Table1[[#This Row],[Vinculo Funcional]], " | Lotação: ",Table1[[#This Row],[Lotacao Funcional]]," *",CHAR(10)," "))</f>
        <v/>
      </c>
    </row>
    <row r="425" spans="1:17" ht="32" hidden="1" x14ac:dyDescent="0.2">
      <c r="A425" s="2">
        <v>441</v>
      </c>
      <c r="B425" s="5">
        <v>44887.354548611103</v>
      </c>
      <c r="C425" s="5">
        <v>44887.356284722198</v>
      </c>
      <c r="D425" s="2" t="s">
        <v>27</v>
      </c>
      <c r="E425" s="2"/>
      <c r="F425" s="1" t="s">
        <v>32</v>
      </c>
      <c r="G425" s="2" t="s">
        <v>29</v>
      </c>
      <c r="H425" s="2" t="s">
        <v>34</v>
      </c>
      <c r="I425" s="2" t="s">
        <v>34</v>
      </c>
      <c r="J425" s="2" t="s">
        <v>34</v>
      </c>
      <c r="K425" s="2" t="s">
        <v>34</v>
      </c>
      <c r="L425" s="2" t="s">
        <v>34</v>
      </c>
      <c r="M425" s="2" t="s">
        <v>34</v>
      </c>
      <c r="N425" s="2" t="s">
        <v>34</v>
      </c>
      <c r="O425" s="3"/>
      <c r="P425" s="3"/>
      <c r="Q425" s="20" t="str">
        <f>IF(ISBLANK(Table1[[#This Row],[Comentarios]]),"",CONCATENATE("Comentário  ",Table1[[#This Row],[ID]], ": ",CHAR(10), Table1[[#This Row],[Comentarios]],CHAR(10), "* Nota Geral: ",Table1[[#This Row],[Pergunta 9]]," | Perfil: ",Table1[[#This Row],[Vinculo Funcional]], " | Lotação: ",Table1[[#This Row],[Lotacao Funcional]]," *",CHAR(10)," "))</f>
        <v/>
      </c>
    </row>
    <row r="426" spans="1:17" ht="48" hidden="1" x14ac:dyDescent="0.2">
      <c r="A426" s="2">
        <v>442</v>
      </c>
      <c r="B426" s="5">
        <v>44887.359953703701</v>
      </c>
      <c r="C426" s="5">
        <v>44887.360613425903</v>
      </c>
      <c r="D426" s="2" t="s">
        <v>27</v>
      </c>
      <c r="E426" s="2"/>
      <c r="F426" s="1" t="s">
        <v>61</v>
      </c>
      <c r="G426" s="2" t="s">
        <v>29</v>
      </c>
      <c r="H426" s="2" t="s">
        <v>35</v>
      </c>
      <c r="I426" s="2" t="s">
        <v>34</v>
      </c>
      <c r="J426" s="2" t="s">
        <v>34</v>
      </c>
      <c r="K426" s="2" t="s">
        <v>34</v>
      </c>
      <c r="L426" s="2" t="s">
        <v>34</v>
      </c>
      <c r="M426" s="2" t="s">
        <v>34</v>
      </c>
      <c r="N426" s="2" t="s">
        <v>34</v>
      </c>
      <c r="O426" s="3"/>
      <c r="P426" s="3"/>
      <c r="Q426" s="20" t="str">
        <f>IF(ISBLANK(Table1[[#This Row],[Comentarios]]),"",CONCATENATE("Comentário  ",Table1[[#This Row],[ID]], ": ",CHAR(10), Table1[[#This Row],[Comentarios]],CHAR(10), "* Nota Geral: ",Table1[[#This Row],[Pergunta 9]]," | Perfil: ",Table1[[#This Row],[Vinculo Funcional]], " | Lotação: ",Table1[[#This Row],[Lotacao Funcional]]," *",CHAR(10)," "))</f>
        <v/>
      </c>
    </row>
    <row r="427" spans="1:17" ht="48" hidden="1" x14ac:dyDescent="0.2">
      <c r="A427" s="2">
        <v>443</v>
      </c>
      <c r="B427" s="5">
        <v>44887.362013888902</v>
      </c>
      <c r="C427" s="5">
        <v>44887.362523148098</v>
      </c>
      <c r="D427" s="2" t="s">
        <v>27</v>
      </c>
      <c r="E427" s="2"/>
      <c r="F427" s="1" t="s">
        <v>61</v>
      </c>
      <c r="G427" s="2" t="s">
        <v>29</v>
      </c>
      <c r="H427" s="2" t="s">
        <v>35</v>
      </c>
      <c r="I427" s="2" t="s">
        <v>34</v>
      </c>
      <c r="J427" s="2" t="s">
        <v>34</v>
      </c>
      <c r="K427" s="2" t="s">
        <v>30</v>
      </c>
      <c r="L427" s="2" t="s">
        <v>30</v>
      </c>
      <c r="M427" s="2" t="s">
        <v>35</v>
      </c>
      <c r="N427" s="2" t="s">
        <v>35</v>
      </c>
      <c r="O427" s="3"/>
      <c r="P427" s="3"/>
      <c r="Q427" s="20" t="str">
        <f>IF(ISBLANK(Table1[[#This Row],[Comentarios]]),"",CONCATENATE("Comentário  ",Table1[[#This Row],[ID]], ": ",CHAR(10), Table1[[#This Row],[Comentarios]],CHAR(10), "* Nota Geral: ",Table1[[#This Row],[Pergunta 9]]," | Perfil: ",Table1[[#This Row],[Vinculo Funcional]], " | Lotação: ",Table1[[#This Row],[Lotacao Funcional]]," *",CHAR(10)," "))</f>
        <v/>
      </c>
    </row>
    <row r="428" spans="1:17" ht="48" hidden="1" x14ac:dyDescent="0.2">
      <c r="A428" s="2">
        <v>444</v>
      </c>
      <c r="B428" s="5">
        <v>44887.363495370402</v>
      </c>
      <c r="C428" s="5">
        <v>44887.3652546296</v>
      </c>
      <c r="D428" s="2" t="s">
        <v>27</v>
      </c>
      <c r="E428" s="2"/>
      <c r="F428" s="1" t="s">
        <v>61</v>
      </c>
      <c r="G428" s="2" t="s">
        <v>29</v>
      </c>
      <c r="H428" s="2" t="s">
        <v>34</v>
      </c>
      <c r="I428" s="2" t="s">
        <v>34</v>
      </c>
      <c r="J428" s="2" t="s">
        <v>34</v>
      </c>
      <c r="K428" s="2" t="s">
        <v>35</v>
      </c>
      <c r="L428" s="2" t="s">
        <v>35</v>
      </c>
      <c r="M428" s="2" t="s">
        <v>34</v>
      </c>
      <c r="N428" s="2" t="s">
        <v>34</v>
      </c>
      <c r="O428" s="3"/>
      <c r="P428" s="3"/>
      <c r="Q428" s="20" t="str">
        <f>IF(ISBLANK(Table1[[#This Row],[Comentarios]]),"",CONCATENATE("Comentário  ",Table1[[#This Row],[ID]], ": ",CHAR(10), Table1[[#This Row],[Comentarios]],CHAR(10), "* Nota Geral: ",Table1[[#This Row],[Pergunta 9]]," | Perfil: ",Table1[[#This Row],[Vinculo Funcional]], " | Lotação: ",Table1[[#This Row],[Lotacao Funcional]]," *",CHAR(10)," "))</f>
        <v/>
      </c>
    </row>
    <row r="429" spans="1:17" ht="32" hidden="1" x14ac:dyDescent="0.2">
      <c r="A429" s="2">
        <v>445</v>
      </c>
      <c r="B429" s="5">
        <v>44887.376030092601</v>
      </c>
      <c r="C429" s="5">
        <v>44887.376840277801</v>
      </c>
      <c r="D429" s="2" t="s">
        <v>27</v>
      </c>
      <c r="E429" s="2"/>
      <c r="F429" s="1" t="s">
        <v>134</v>
      </c>
      <c r="G429" s="2" t="s">
        <v>29</v>
      </c>
      <c r="H429" s="2" t="s">
        <v>35</v>
      </c>
      <c r="I429" s="2" t="s">
        <v>30</v>
      </c>
      <c r="J429" s="2" t="s">
        <v>34</v>
      </c>
      <c r="K429" s="2" t="s">
        <v>36</v>
      </c>
      <c r="L429" s="2" t="s">
        <v>35</v>
      </c>
      <c r="M429" s="2" t="s">
        <v>35</v>
      </c>
      <c r="N429" s="2" t="s">
        <v>35</v>
      </c>
      <c r="O429" s="3"/>
      <c r="P429" s="3"/>
      <c r="Q429" s="20" t="str">
        <f>IF(ISBLANK(Table1[[#This Row],[Comentarios]]),"",CONCATENATE("Comentário  ",Table1[[#This Row],[ID]], ": ",CHAR(10), Table1[[#This Row],[Comentarios]],CHAR(10), "* Nota Geral: ",Table1[[#This Row],[Pergunta 9]]," | Perfil: ",Table1[[#This Row],[Vinculo Funcional]], " | Lotação: ",Table1[[#This Row],[Lotacao Funcional]]," *",CHAR(10)," "))</f>
        <v/>
      </c>
    </row>
    <row r="430" spans="1:17" ht="48" hidden="1" x14ac:dyDescent="0.2">
      <c r="A430" s="2">
        <v>446</v>
      </c>
      <c r="B430" s="5">
        <v>44887.376736111102</v>
      </c>
      <c r="C430" s="5">
        <v>44887.3774305556</v>
      </c>
      <c r="D430" s="2" t="s">
        <v>27</v>
      </c>
      <c r="E430" s="2"/>
      <c r="F430" s="1" t="s">
        <v>61</v>
      </c>
      <c r="G430" s="2" t="s">
        <v>29</v>
      </c>
      <c r="H430" s="2" t="s">
        <v>34</v>
      </c>
      <c r="I430" s="2" t="s">
        <v>35</v>
      </c>
      <c r="J430" s="2" t="s">
        <v>34</v>
      </c>
      <c r="K430" s="2" t="s">
        <v>34</v>
      </c>
      <c r="L430" s="2" t="s">
        <v>30</v>
      </c>
      <c r="M430" s="2" t="s">
        <v>35</v>
      </c>
      <c r="N430" s="2" t="s">
        <v>35</v>
      </c>
      <c r="O430" s="3"/>
      <c r="P430" s="3"/>
      <c r="Q430" s="20" t="str">
        <f>IF(ISBLANK(Table1[[#This Row],[Comentarios]]),"",CONCATENATE("Comentário  ",Table1[[#This Row],[ID]], ": ",CHAR(10), Table1[[#This Row],[Comentarios]],CHAR(10), "* Nota Geral: ",Table1[[#This Row],[Pergunta 9]]," | Perfil: ",Table1[[#This Row],[Vinculo Funcional]], " | Lotação: ",Table1[[#This Row],[Lotacao Funcional]]," *",CHAR(10)," "))</f>
        <v/>
      </c>
    </row>
    <row r="431" spans="1:17" ht="16" hidden="1" x14ac:dyDescent="0.2">
      <c r="A431" s="2">
        <v>447</v>
      </c>
      <c r="B431" s="5">
        <v>44887.380868055603</v>
      </c>
      <c r="C431" s="5">
        <v>44887.3815509259</v>
      </c>
      <c r="D431" s="2" t="s">
        <v>27</v>
      </c>
      <c r="E431" s="2"/>
      <c r="F431" s="1" t="s">
        <v>28</v>
      </c>
      <c r="G431" s="2" t="s">
        <v>29</v>
      </c>
      <c r="H431" s="2" t="s">
        <v>34</v>
      </c>
      <c r="I431" s="2" t="s">
        <v>35</v>
      </c>
      <c r="J431" s="2" t="s">
        <v>34</v>
      </c>
      <c r="K431" s="2" t="s">
        <v>35</v>
      </c>
      <c r="L431" s="2" t="s">
        <v>35</v>
      </c>
      <c r="M431" s="2" t="s">
        <v>34</v>
      </c>
      <c r="N431" s="2" t="s">
        <v>34</v>
      </c>
      <c r="O431" s="3"/>
      <c r="P431" s="3"/>
      <c r="Q431" s="20" t="str">
        <f>IF(ISBLANK(Table1[[#This Row],[Comentarios]]),"",CONCATENATE("Comentário  ",Table1[[#This Row],[ID]], ": ",CHAR(10), Table1[[#This Row],[Comentarios]],CHAR(10), "* Nota Geral: ",Table1[[#This Row],[Pergunta 9]]," | Perfil: ",Table1[[#This Row],[Vinculo Funcional]], " | Lotação: ",Table1[[#This Row],[Lotacao Funcional]]," *",CHAR(10)," "))</f>
        <v/>
      </c>
    </row>
    <row r="432" spans="1:17" ht="32" hidden="1" x14ac:dyDescent="0.2">
      <c r="A432" s="2">
        <v>448</v>
      </c>
      <c r="B432" s="5">
        <v>44887.398321759298</v>
      </c>
      <c r="C432" s="5">
        <v>44887.399143518502</v>
      </c>
      <c r="D432" s="2" t="s">
        <v>27</v>
      </c>
      <c r="E432" s="2"/>
      <c r="F432" s="1" t="s">
        <v>32</v>
      </c>
      <c r="G432" s="2" t="s">
        <v>29</v>
      </c>
      <c r="H432" s="2" t="s">
        <v>34</v>
      </c>
      <c r="I432" s="2" t="s">
        <v>30</v>
      </c>
      <c r="J432" s="2" t="s">
        <v>34</v>
      </c>
      <c r="K432" s="2" t="s">
        <v>31</v>
      </c>
      <c r="L432" s="2" t="s">
        <v>34</v>
      </c>
      <c r="M432" s="2" t="s">
        <v>30</v>
      </c>
      <c r="N432" s="2" t="s">
        <v>30</v>
      </c>
      <c r="O432" s="3"/>
      <c r="P432" s="3"/>
      <c r="Q432" s="20" t="str">
        <f>IF(ISBLANK(Table1[[#This Row],[Comentarios]]),"",CONCATENATE("Comentário  ",Table1[[#This Row],[ID]], ": ",CHAR(10), Table1[[#This Row],[Comentarios]],CHAR(10), "* Nota Geral: ",Table1[[#This Row],[Pergunta 9]]," | Perfil: ",Table1[[#This Row],[Vinculo Funcional]], " | Lotação: ",Table1[[#This Row],[Lotacao Funcional]]," *",CHAR(10)," "))</f>
        <v/>
      </c>
    </row>
    <row r="433" spans="1:17" ht="32" hidden="1" x14ac:dyDescent="0.2">
      <c r="A433" s="2">
        <v>449</v>
      </c>
      <c r="B433" s="5">
        <v>44887.401111111103</v>
      </c>
      <c r="C433" s="5">
        <v>44887.401898148099</v>
      </c>
      <c r="D433" s="2" t="s">
        <v>27</v>
      </c>
      <c r="E433" s="2"/>
      <c r="F433" s="1" t="s">
        <v>134</v>
      </c>
      <c r="G433" s="2" t="s">
        <v>29</v>
      </c>
      <c r="H433" s="2" t="s">
        <v>35</v>
      </c>
      <c r="I433" s="2" t="s">
        <v>34</v>
      </c>
      <c r="J433" s="2" t="s">
        <v>30</v>
      </c>
      <c r="K433" s="2" t="s">
        <v>35</v>
      </c>
      <c r="L433" s="2" t="s">
        <v>34</v>
      </c>
      <c r="M433" s="2" t="s">
        <v>34</v>
      </c>
      <c r="N433" s="2" t="s">
        <v>34</v>
      </c>
      <c r="O433" s="3"/>
      <c r="P433" s="3"/>
      <c r="Q433" s="20" t="str">
        <f>IF(ISBLANK(Table1[[#This Row],[Comentarios]]),"",CONCATENATE("Comentário  ",Table1[[#This Row],[ID]], ": ",CHAR(10), Table1[[#This Row],[Comentarios]],CHAR(10), "* Nota Geral: ",Table1[[#This Row],[Pergunta 9]]," | Perfil: ",Table1[[#This Row],[Vinculo Funcional]], " | Lotação: ",Table1[[#This Row],[Lotacao Funcional]]," *",CHAR(10)," "))</f>
        <v/>
      </c>
    </row>
    <row r="434" spans="1:17" ht="16" hidden="1" x14ac:dyDescent="0.2">
      <c r="A434" s="2">
        <v>450</v>
      </c>
      <c r="B434" s="5">
        <v>44887.400787036997</v>
      </c>
      <c r="C434" s="5">
        <v>44887.405208333301</v>
      </c>
      <c r="D434" s="2" t="s">
        <v>27</v>
      </c>
      <c r="E434" s="2"/>
      <c r="F434" s="1" t="s">
        <v>28</v>
      </c>
      <c r="G434" s="2" t="s">
        <v>39</v>
      </c>
      <c r="H434" s="2" t="s">
        <v>34</v>
      </c>
      <c r="I434" s="2" t="s">
        <v>34</v>
      </c>
      <c r="J434" s="2" t="s">
        <v>34</v>
      </c>
      <c r="K434" s="2" t="s">
        <v>34</v>
      </c>
      <c r="L434" s="2" t="s">
        <v>34</v>
      </c>
      <c r="M434" s="2" t="s">
        <v>34</v>
      </c>
      <c r="N434" s="2" t="s">
        <v>34</v>
      </c>
      <c r="O434" s="3"/>
      <c r="P434" s="3"/>
      <c r="Q434" s="20" t="str">
        <f>IF(ISBLANK(Table1[[#This Row],[Comentarios]]),"",CONCATENATE("Comentário  ",Table1[[#This Row],[ID]], ": ",CHAR(10), Table1[[#This Row],[Comentarios]],CHAR(10), "* Nota Geral: ",Table1[[#This Row],[Pergunta 9]]," | Perfil: ",Table1[[#This Row],[Vinculo Funcional]], " | Lotação: ",Table1[[#This Row],[Lotacao Funcional]]," *",CHAR(10)," "))</f>
        <v/>
      </c>
    </row>
    <row r="435" spans="1:17" ht="32" hidden="1" x14ac:dyDescent="0.2">
      <c r="A435" s="2">
        <v>451</v>
      </c>
      <c r="B435" s="5">
        <v>44887.413414351897</v>
      </c>
      <c r="C435" s="5">
        <v>44887.413819444402</v>
      </c>
      <c r="D435" s="2" t="s">
        <v>27</v>
      </c>
      <c r="E435" s="2"/>
      <c r="F435" s="1" t="s">
        <v>134</v>
      </c>
      <c r="G435" s="2" t="s">
        <v>29</v>
      </c>
      <c r="H435" s="2" t="s">
        <v>30</v>
      </c>
      <c r="I435" s="2" t="s">
        <v>59</v>
      </c>
      <c r="J435" s="2" t="s">
        <v>59</v>
      </c>
      <c r="K435" s="2" t="s">
        <v>30</v>
      </c>
      <c r="L435" s="2" t="s">
        <v>31</v>
      </c>
      <c r="M435" s="2" t="s">
        <v>31</v>
      </c>
      <c r="N435" s="2" t="s">
        <v>31</v>
      </c>
      <c r="O435" s="3"/>
      <c r="P435" s="3"/>
      <c r="Q435" s="20" t="str">
        <f>IF(ISBLANK(Table1[[#This Row],[Comentarios]]),"",CONCATENATE("Comentário  ",Table1[[#This Row],[ID]], ": ",CHAR(10), Table1[[#This Row],[Comentarios]],CHAR(10), "* Nota Geral: ",Table1[[#This Row],[Pergunta 9]]," | Perfil: ",Table1[[#This Row],[Vinculo Funcional]], " | Lotação: ",Table1[[#This Row],[Lotacao Funcional]]," *",CHAR(10)," "))</f>
        <v/>
      </c>
    </row>
    <row r="436" spans="1:17" ht="32" hidden="1" x14ac:dyDescent="0.2">
      <c r="A436" s="2">
        <v>452</v>
      </c>
      <c r="B436" s="5">
        <v>44887.425462963001</v>
      </c>
      <c r="C436" s="5">
        <v>44887.426157407397</v>
      </c>
      <c r="D436" s="2" t="s">
        <v>27</v>
      </c>
      <c r="E436" s="2"/>
      <c r="F436" s="1" t="s">
        <v>32</v>
      </c>
      <c r="G436" s="2" t="s">
        <v>29</v>
      </c>
      <c r="H436" s="2" t="s">
        <v>34</v>
      </c>
      <c r="I436" s="2" t="s">
        <v>34</v>
      </c>
      <c r="J436" s="2" t="s">
        <v>34</v>
      </c>
      <c r="K436" s="2" t="s">
        <v>35</v>
      </c>
      <c r="L436" s="2" t="s">
        <v>34</v>
      </c>
      <c r="M436" s="2" t="s">
        <v>34</v>
      </c>
      <c r="N436" s="2" t="s">
        <v>34</v>
      </c>
      <c r="O436" s="3"/>
      <c r="P436" s="3"/>
      <c r="Q436" s="20" t="str">
        <f>IF(ISBLANK(Table1[[#This Row],[Comentarios]]),"",CONCATENATE("Comentário  ",Table1[[#This Row],[ID]], ": ",CHAR(10), Table1[[#This Row],[Comentarios]],CHAR(10), "* Nota Geral: ",Table1[[#This Row],[Pergunta 9]]," | Perfil: ",Table1[[#This Row],[Vinculo Funcional]], " | Lotação: ",Table1[[#This Row],[Lotacao Funcional]]," *",CHAR(10)," "))</f>
        <v/>
      </c>
    </row>
    <row r="437" spans="1:17" ht="80" hidden="1" x14ac:dyDescent="0.2">
      <c r="A437" s="2">
        <v>453</v>
      </c>
      <c r="B437" s="5">
        <v>44887.426053240699</v>
      </c>
      <c r="C437" s="5">
        <v>44887.427025463003</v>
      </c>
      <c r="D437" s="2" t="s">
        <v>27</v>
      </c>
      <c r="E437" s="2"/>
      <c r="F437" s="1" t="s">
        <v>61</v>
      </c>
      <c r="G437" s="2" t="s">
        <v>39</v>
      </c>
      <c r="H437" s="2" t="s">
        <v>34</v>
      </c>
      <c r="I437" s="2" t="s">
        <v>34</v>
      </c>
      <c r="J437" s="2" t="s">
        <v>34</v>
      </c>
      <c r="K437" s="2" t="s">
        <v>34</v>
      </c>
      <c r="L437" s="2" t="s">
        <v>35</v>
      </c>
      <c r="M437" s="2" t="s">
        <v>34</v>
      </c>
      <c r="N437" s="2" t="s">
        <v>34</v>
      </c>
      <c r="O437" s="3" t="s">
        <v>184</v>
      </c>
      <c r="P437" s="3" t="s">
        <v>48</v>
      </c>
      <c r="Q43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453: 
melhorar a edição dos projetos de voto no Projudi.
* Nota Geral: 5 - Excelente | Perfil: Servidora ou servidor ocupante de cargo em comissão | Lotação: Segundo Grau *
 </v>
      </c>
    </row>
    <row r="438" spans="1:17" ht="32" hidden="1" x14ac:dyDescent="0.2">
      <c r="A438" s="2">
        <v>454</v>
      </c>
      <c r="B438" s="5">
        <v>44887.426041666702</v>
      </c>
      <c r="C438" s="5">
        <v>44887.429305555597</v>
      </c>
      <c r="D438" s="2" t="s">
        <v>27</v>
      </c>
      <c r="E438" s="2"/>
      <c r="F438" s="1" t="s">
        <v>32</v>
      </c>
      <c r="G438" s="2" t="s">
        <v>29</v>
      </c>
      <c r="H438" s="2" t="s">
        <v>34</v>
      </c>
      <c r="I438" s="2" t="s">
        <v>35</v>
      </c>
      <c r="J438" s="2" t="s">
        <v>35</v>
      </c>
      <c r="K438" s="2" t="s">
        <v>36</v>
      </c>
      <c r="L438" s="2" t="s">
        <v>34</v>
      </c>
      <c r="M438" s="2" t="s">
        <v>35</v>
      </c>
      <c r="N438" s="2" t="s">
        <v>34</v>
      </c>
      <c r="O438" s="3"/>
      <c r="P438" s="3"/>
      <c r="Q438" s="20" t="str">
        <f>IF(ISBLANK(Table1[[#This Row],[Comentarios]]),"",CONCATENATE("Comentário  ",Table1[[#This Row],[ID]], ": ",CHAR(10), Table1[[#This Row],[Comentarios]],CHAR(10), "* Nota Geral: ",Table1[[#This Row],[Pergunta 9]]," | Perfil: ",Table1[[#This Row],[Vinculo Funcional]], " | Lotação: ",Table1[[#This Row],[Lotacao Funcional]]," *",CHAR(10)," "))</f>
        <v/>
      </c>
    </row>
    <row r="439" spans="1:17" ht="128" hidden="1" x14ac:dyDescent="0.2">
      <c r="A439" s="2">
        <v>455</v>
      </c>
      <c r="B439" s="5">
        <v>44887.427245370403</v>
      </c>
      <c r="C439" s="5">
        <v>44887.431956018503</v>
      </c>
      <c r="D439" s="2" t="s">
        <v>27</v>
      </c>
      <c r="E439" s="2"/>
      <c r="F439" s="1" t="s">
        <v>32</v>
      </c>
      <c r="G439" s="2" t="s">
        <v>29</v>
      </c>
      <c r="H439" s="2" t="s">
        <v>36</v>
      </c>
      <c r="I439" s="2" t="s">
        <v>36</v>
      </c>
      <c r="J439" s="2" t="s">
        <v>36</v>
      </c>
      <c r="K439" s="2" t="s">
        <v>35</v>
      </c>
      <c r="L439" s="2" t="s">
        <v>30</v>
      </c>
      <c r="M439" s="2" t="s">
        <v>35</v>
      </c>
      <c r="N439" s="2" t="s">
        <v>35</v>
      </c>
      <c r="O439" s="3" t="s">
        <v>185</v>
      </c>
      <c r="P439" s="3" t="s">
        <v>48</v>
      </c>
      <c r="Q43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455: 
Os sistemas projudi e SEEU poderiam ser mais intuitivos, com menos botões de confirmação de envio de informação não essenciais, o que tornaria a operação mais rápida.
No sistema SEEU poderia ser adicionado o botão "juntar documento", como no sistema projudi, que fica na tela de devolução de mandados do oficial de justiça.
* Nota Geral: 4 - Bom | Perfil: Servidora concursada ou servidor concursado | Lotação: Primeiro Grau *
 </v>
      </c>
    </row>
    <row r="440" spans="1:17" ht="32" hidden="1" x14ac:dyDescent="0.2">
      <c r="A440" s="2">
        <v>456</v>
      </c>
      <c r="B440" s="5">
        <v>44887.433379629598</v>
      </c>
      <c r="C440" s="5">
        <v>44887.434039351901</v>
      </c>
      <c r="D440" s="2" t="s">
        <v>27</v>
      </c>
      <c r="E440" s="2"/>
      <c r="F440" s="1" t="s">
        <v>32</v>
      </c>
      <c r="G440" s="2" t="s">
        <v>29</v>
      </c>
      <c r="H440" s="2" t="s">
        <v>35</v>
      </c>
      <c r="I440" s="2" t="s">
        <v>35</v>
      </c>
      <c r="J440" s="2" t="s">
        <v>35</v>
      </c>
      <c r="K440" s="2" t="s">
        <v>35</v>
      </c>
      <c r="L440" s="2" t="s">
        <v>34</v>
      </c>
      <c r="M440" s="2" t="s">
        <v>34</v>
      </c>
      <c r="N440" s="2" t="s">
        <v>35</v>
      </c>
      <c r="O440" s="3"/>
      <c r="P440" s="3"/>
      <c r="Q440" s="20" t="str">
        <f>IF(ISBLANK(Table1[[#This Row],[Comentarios]]),"",CONCATENATE("Comentário  ",Table1[[#This Row],[ID]], ": ",CHAR(10), Table1[[#This Row],[Comentarios]],CHAR(10), "* Nota Geral: ",Table1[[#This Row],[Pergunta 9]]," | Perfil: ",Table1[[#This Row],[Vinculo Funcional]], " | Lotação: ",Table1[[#This Row],[Lotacao Funcional]]," *",CHAR(10)," "))</f>
        <v/>
      </c>
    </row>
    <row r="441" spans="1:17" ht="48" hidden="1" x14ac:dyDescent="0.2">
      <c r="A441" s="2">
        <v>457</v>
      </c>
      <c r="B441" s="5">
        <v>44887.4347569444</v>
      </c>
      <c r="C441" s="5">
        <v>44887.435370370396</v>
      </c>
      <c r="D441" s="2" t="s">
        <v>27</v>
      </c>
      <c r="E441" s="2"/>
      <c r="F441" s="1" t="s">
        <v>61</v>
      </c>
      <c r="G441" s="2" t="s">
        <v>29</v>
      </c>
      <c r="H441" s="2" t="s">
        <v>35</v>
      </c>
      <c r="I441" s="2" t="s">
        <v>35</v>
      </c>
      <c r="J441" s="2" t="s">
        <v>30</v>
      </c>
      <c r="K441" s="2" t="s">
        <v>30</v>
      </c>
      <c r="L441" s="2" t="s">
        <v>35</v>
      </c>
      <c r="M441" s="2" t="s">
        <v>35</v>
      </c>
      <c r="N441" s="2" t="s">
        <v>35</v>
      </c>
      <c r="O441" s="3"/>
      <c r="P441" s="3"/>
      <c r="Q441" s="20" t="str">
        <f>IF(ISBLANK(Table1[[#This Row],[Comentarios]]),"",CONCATENATE("Comentário  ",Table1[[#This Row],[ID]], ": ",CHAR(10), Table1[[#This Row],[Comentarios]],CHAR(10), "* Nota Geral: ",Table1[[#This Row],[Pergunta 9]]," | Perfil: ",Table1[[#This Row],[Vinculo Funcional]], " | Lotação: ",Table1[[#This Row],[Lotacao Funcional]]," *",CHAR(10)," "))</f>
        <v/>
      </c>
    </row>
    <row r="442" spans="1:17" ht="192" hidden="1" x14ac:dyDescent="0.2">
      <c r="A442" s="2">
        <v>458</v>
      </c>
      <c r="B442" s="5">
        <v>44887.432407407403</v>
      </c>
      <c r="C442" s="5">
        <v>44887.4368287037</v>
      </c>
      <c r="D442" s="2" t="s">
        <v>27</v>
      </c>
      <c r="E442" s="2"/>
      <c r="F442" s="1" t="s">
        <v>28</v>
      </c>
      <c r="G442" s="2" t="s">
        <v>29</v>
      </c>
      <c r="H442" s="2" t="s">
        <v>35</v>
      </c>
      <c r="I442" s="2" t="s">
        <v>35</v>
      </c>
      <c r="J442" s="2" t="s">
        <v>34</v>
      </c>
      <c r="K442" s="2" t="s">
        <v>35</v>
      </c>
      <c r="L442" s="2" t="s">
        <v>35</v>
      </c>
      <c r="M442" s="2" t="s">
        <v>34</v>
      </c>
      <c r="N442" s="2" t="s">
        <v>35</v>
      </c>
      <c r="O442" s="3" t="s">
        <v>186</v>
      </c>
      <c r="P442" s="3" t="s">
        <v>187</v>
      </c>
      <c r="Q44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458: 
1) Sobre os "canais de comunicação", é imprescindível e urgente que o DTIC tenha um sistema de plantão, haja vista as inúmeras ocorrências durante o período de plantão judiciário em que servidores e magistrados ficam à mercê de eventuais problemas técnicos, prejudicando a prestação jurisdicional; 
2) a infraestrutura e o sistema de informação, de uma forma geral, são excelentes, quando em bom funcionamente. Porém, é recorrente a lentidão e indisponibilidade dos sistemas (especialmente o Projudi) e queda da rede nos fóruns, inviabilizando totalmente o trabalho, o que é inaceitável e requer solução urgente. 
* Nota Geral: 4 - Bom | Perfil: Magistrada ou magistrado | Lotação: Primeiro Grau *
 </v>
      </c>
    </row>
    <row r="443" spans="1:17" ht="32" hidden="1" x14ac:dyDescent="0.2">
      <c r="A443" s="2">
        <v>459</v>
      </c>
      <c r="B443" s="5">
        <v>44887.445023148102</v>
      </c>
      <c r="C443" s="5">
        <v>44887.446250000001</v>
      </c>
      <c r="D443" s="2" t="s">
        <v>27</v>
      </c>
      <c r="E443" s="2"/>
      <c r="F443" s="1" t="s">
        <v>32</v>
      </c>
      <c r="G443" s="2" t="s">
        <v>29</v>
      </c>
      <c r="H443" s="2" t="s">
        <v>35</v>
      </c>
      <c r="I443" s="2" t="s">
        <v>35</v>
      </c>
      <c r="J443" s="2" t="s">
        <v>35</v>
      </c>
      <c r="K443" s="2" t="s">
        <v>34</v>
      </c>
      <c r="L443" s="2" t="s">
        <v>35</v>
      </c>
      <c r="M443" s="2" t="s">
        <v>34</v>
      </c>
      <c r="N443" s="2" t="s">
        <v>35</v>
      </c>
      <c r="O443" s="3"/>
      <c r="P443" s="3"/>
      <c r="Q443" s="20" t="str">
        <f>IF(ISBLANK(Table1[[#This Row],[Comentarios]]),"",CONCATENATE("Comentário  ",Table1[[#This Row],[ID]], ": ",CHAR(10), Table1[[#This Row],[Comentarios]],CHAR(10), "* Nota Geral: ",Table1[[#This Row],[Pergunta 9]]," | Perfil: ",Table1[[#This Row],[Vinculo Funcional]], " | Lotação: ",Table1[[#This Row],[Lotacao Funcional]]," *",CHAR(10)," "))</f>
        <v/>
      </c>
    </row>
    <row r="444" spans="1:17" ht="32" hidden="1" x14ac:dyDescent="0.2">
      <c r="A444" s="2">
        <v>460</v>
      </c>
      <c r="B444" s="5">
        <v>44887.455046296302</v>
      </c>
      <c r="C444" s="5">
        <v>44887.455729166701</v>
      </c>
      <c r="D444" s="2" t="s">
        <v>27</v>
      </c>
      <c r="E444" s="2"/>
      <c r="F444" s="1" t="s">
        <v>32</v>
      </c>
      <c r="G444" s="2" t="s">
        <v>33</v>
      </c>
      <c r="H444" s="2" t="s">
        <v>30</v>
      </c>
      <c r="I444" s="2" t="s">
        <v>35</v>
      </c>
      <c r="J444" s="2" t="s">
        <v>35</v>
      </c>
      <c r="K444" s="2" t="s">
        <v>34</v>
      </c>
      <c r="L444" s="2" t="s">
        <v>35</v>
      </c>
      <c r="M444" s="2" t="s">
        <v>34</v>
      </c>
      <c r="N444" s="2" t="s">
        <v>35</v>
      </c>
      <c r="O444" s="3"/>
      <c r="P444" s="3"/>
      <c r="Q444" s="20" t="str">
        <f>IF(ISBLANK(Table1[[#This Row],[Comentarios]]),"",CONCATENATE("Comentário  ",Table1[[#This Row],[ID]], ": ",CHAR(10), Table1[[#This Row],[Comentarios]],CHAR(10), "* Nota Geral: ",Table1[[#This Row],[Pergunta 9]]," | Perfil: ",Table1[[#This Row],[Vinculo Funcional]], " | Lotação: ",Table1[[#This Row],[Lotacao Funcional]]," *",CHAR(10)," "))</f>
        <v/>
      </c>
    </row>
    <row r="445" spans="1:17" ht="80" hidden="1" x14ac:dyDescent="0.2">
      <c r="A445" s="2">
        <v>461</v>
      </c>
      <c r="B445" s="5">
        <v>44887.460138888899</v>
      </c>
      <c r="C445" s="5">
        <v>44887.461539351803</v>
      </c>
      <c r="D445" s="2" t="s">
        <v>27</v>
      </c>
      <c r="E445" s="2"/>
      <c r="F445" s="1" t="s">
        <v>134</v>
      </c>
      <c r="G445" s="2" t="s">
        <v>33</v>
      </c>
      <c r="H445" s="2" t="s">
        <v>34</v>
      </c>
      <c r="I445" s="2" t="s">
        <v>34</v>
      </c>
      <c r="J445" s="2" t="s">
        <v>34</v>
      </c>
      <c r="K445" s="2" t="s">
        <v>34</v>
      </c>
      <c r="L445" s="2" t="s">
        <v>35</v>
      </c>
      <c r="M445" s="2" t="s">
        <v>34</v>
      </c>
      <c r="N445" s="2" t="s">
        <v>34</v>
      </c>
      <c r="O445" s="3" t="s">
        <v>188</v>
      </c>
      <c r="P445" s="3" t="s">
        <v>48</v>
      </c>
      <c r="Q44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461: 
Atender com maior agilidade as solicitações efetuadas em relação a aprimoramento do Sistema Projudi.
* Nota Geral: 5 - Excelente | Perfil: Serventuário ou foro extrajudicial   | Lotação: Secretaria *
 </v>
      </c>
    </row>
    <row r="446" spans="1:17" ht="48" hidden="1" x14ac:dyDescent="0.2">
      <c r="A446" s="2">
        <v>462</v>
      </c>
      <c r="B446" s="5">
        <v>44887.464803240699</v>
      </c>
      <c r="C446" s="5">
        <v>44887.465891203698</v>
      </c>
      <c r="D446" s="2" t="s">
        <v>27</v>
      </c>
      <c r="E446" s="2"/>
      <c r="F446" s="1" t="s">
        <v>61</v>
      </c>
      <c r="G446" s="2" t="s">
        <v>33</v>
      </c>
      <c r="H446" s="2" t="s">
        <v>35</v>
      </c>
      <c r="I446" s="2" t="s">
        <v>35</v>
      </c>
      <c r="J446" s="2" t="s">
        <v>35</v>
      </c>
      <c r="K446" s="2" t="s">
        <v>35</v>
      </c>
      <c r="L446" s="2" t="s">
        <v>35</v>
      </c>
      <c r="M446" s="2" t="s">
        <v>35</v>
      </c>
      <c r="N446" s="2" t="s">
        <v>35</v>
      </c>
      <c r="O446" s="3"/>
      <c r="P446" s="3"/>
      <c r="Q446" s="20" t="str">
        <f>IF(ISBLANK(Table1[[#This Row],[Comentarios]]),"",CONCATENATE("Comentário  ",Table1[[#This Row],[ID]], ": ",CHAR(10), Table1[[#This Row],[Comentarios]],CHAR(10), "* Nota Geral: ",Table1[[#This Row],[Pergunta 9]]," | Perfil: ",Table1[[#This Row],[Vinculo Funcional]], " | Lotação: ",Table1[[#This Row],[Lotacao Funcional]]," *",CHAR(10)," "))</f>
        <v/>
      </c>
    </row>
    <row r="447" spans="1:17" ht="32" hidden="1" x14ac:dyDescent="0.2">
      <c r="A447" s="2">
        <v>463</v>
      </c>
      <c r="B447" s="5">
        <v>44887.466203703698</v>
      </c>
      <c r="C447" s="5">
        <v>44887.467013888898</v>
      </c>
      <c r="D447" s="2" t="s">
        <v>27</v>
      </c>
      <c r="E447" s="2"/>
      <c r="F447" s="1" t="s">
        <v>32</v>
      </c>
      <c r="G447" s="2" t="s">
        <v>33</v>
      </c>
      <c r="H447" s="2" t="s">
        <v>35</v>
      </c>
      <c r="I447" s="2" t="s">
        <v>35</v>
      </c>
      <c r="J447" s="2" t="s">
        <v>36</v>
      </c>
      <c r="K447" s="2" t="s">
        <v>30</v>
      </c>
      <c r="L447" s="2" t="s">
        <v>35</v>
      </c>
      <c r="M447" s="2" t="s">
        <v>35</v>
      </c>
      <c r="N447" s="2" t="s">
        <v>35</v>
      </c>
      <c r="O447" s="3"/>
      <c r="P447" s="3"/>
      <c r="Q447" s="20" t="str">
        <f>IF(ISBLANK(Table1[[#This Row],[Comentarios]]),"",CONCATENATE("Comentário  ",Table1[[#This Row],[ID]], ": ",CHAR(10), Table1[[#This Row],[Comentarios]],CHAR(10), "* Nota Geral: ",Table1[[#This Row],[Pergunta 9]]," | Perfil: ",Table1[[#This Row],[Vinculo Funcional]], " | Lotação: ",Table1[[#This Row],[Lotacao Funcional]]," *",CHAR(10)," "))</f>
        <v/>
      </c>
    </row>
    <row r="448" spans="1:17" ht="48" hidden="1" x14ac:dyDescent="0.2">
      <c r="A448" s="2">
        <v>464</v>
      </c>
      <c r="B448" s="5">
        <v>44887.472812499997</v>
      </c>
      <c r="C448" s="5">
        <v>44887.474259259303</v>
      </c>
      <c r="D448" s="2" t="s">
        <v>27</v>
      </c>
      <c r="E448" s="2"/>
      <c r="F448" s="1" t="s">
        <v>61</v>
      </c>
      <c r="G448" s="2" t="s">
        <v>29</v>
      </c>
      <c r="H448" s="2" t="s">
        <v>35</v>
      </c>
      <c r="I448" s="2" t="s">
        <v>36</v>
      </c>
      <c r="J448" s="2" t="s">
        <v>34</v>
      </c>
      <c r="K448" s="2" t="s">
        <v>35</v>
      </c>
      <c r="L448" s="2" t="s">
        <v>30</v>
      </c>
      <c r="M448" s="2" t="s">
        <v>36</v>
      </c>
      <c r="N448" s="2" t="s">
        <v>35</v>
      </c>
      <c r="O448" s="3"/>
      <c r="P448" s="3"/>
      <c r="Q448" s="20" t="str">
        <f>IF(ISBLANK(Table1[[#This Row],[Comentarios]]),"",CONCATENATE("Comentário  ",Table1[[#This Row],[ID]], ": ",CHAR(10), Table1[[#This Row],[Comentarios]],CHAR(10), "* Nota Geral: ",Table1[[#This Row],[Pergunta 9]]," | Perfil: ",Table1[[#This Row],[Vinculo Funcional]], " | Lotação: ",Table1[[#This Row],[Lotacao Funcional]]," *",CHAR(10)," "))</f>
        <v/>
      </c>
    </row>
    <row r="449" spans="1:17" ht="64" hidden="1" x14ac:dyDescent="0.2">
      <c r="A449" s="2">
        <v>465</v>
      </c>
      <c r="B449" s="5">
        <v>44887.472974536999</v>
      </c>
      <c r="C449" s="5">
        <v>44887.474398148101</v>
      </c>
      <c r="D449" s="2" t="s">
        <v>27</v>
      </c>
      <c r="E449" s="2"/>
      <c r="F449" s="1" t="s">
        <v>28</v>
      </c>
      <c r="G449" s="2" t="s">
        <v>29</v>
      </c>
      <c r="H449" s="2" t="s">
        <v>30</v>
      </c>
      <c r="I449" s="2" t="s">
        <v>34</v>
      </c>
      <c r="J449" s="2" t="s">
        <v>34</v>
      </c>
      <c r="K449" s="2" t="s">
        <v>34</v>
      </c>
      <c r="L449" s="2" t="s">
        <v>35</v>
      </c>
      <c r="M449" s="2" t="s">
        <v>34</v>
      </c>
      <c r="N449" s="2" t="s">
        <v>34</v>
      </c>
      <c r="O449" s="3" t="s">
        <v>189</v>
      </c>
      <c r="P449" s="3" t="s">
        <v>48</v>
      </c>
      <c r="Q44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465: 
O DTIC poderia reavaliar o Projudi e em especial as informações quanto aos processos urgentes 
* Nota Geral: 5 - Excelente | Perfil: Magistrada ou magistrado | Lotação: Primeiro Grau *
 </v>
      </c>
    </row>
    <row r="450" spans="1:17" ht="48" hidden="1" x14ac:dyDescent="0.2">
      <c r="A450" s="2">
        <v>466</v>
      </c>
      <c r="B450" s="5">
        <v>44887.4749421296</v>
      </c>
      <c r="C450" s="5">
        <v>44887.475740740701</v>
      </c>
      <c r="D450" s="2" t="s">
        <v>27</v>
      </c>
      <c r="E450" s="2"/>
      <c r="F450" s="1" t="s">
        <v>61</v>
      </c>
      <c r="G450" s="2" t="s">
        <v>39</v>
      </c>
      <c r="H450" s="2" t="s">
        <v>35</v>
      </c>
      <c r="I450" s="2" t="s">
        <v>35</v>
      </c>
      <c r="J450" s="2" t="s">
        <v>34</v>
      </c>
      <c r="K450" s="2" t="s">
        <v>35</v>
      </c>
      <c r="L450" s="2" t="s">
        <v>35</v>
      </c>
      <c r="M450" s="2" t="s">
        <v>35</v>
      </c>
      <c r="N450" s="2" t="s">
        <v>35</v>
      </c>
      <c r="O450" s="3"/>
      <c r="P450" s="3"/>
      <c r="Q450" s="20" t="str">
        <f>IF(ISBLANK(Table1[[#This Row],[Comentarios]]),"",CONCATENATE("Comentário  ",Table1[[#This Row],[ID]], ": ",CHAR(10), Table1[[#This Row],[Comentarios]],CHAR(10), "* Nota Geral: ",Table1[[#This Row],[Pergunta 9]]," | Perfil: ",Table1[[#This Row],[Vinculo Funcional]], " | Lotação: ",Table1[[#This Row],[Lotacao Funcional]]," *",CHAR(10)," "))</f>
        <v/>
      </c>
    </row>
    <row r="451" spans="1:17" ht="80" hidden="1" x14ac:dyDescent="0.2">
      <c r="A451" s="2">
        <v>467</v>
      </c>
      <c r="B451" s="5">
        <v>44887.4786342593</v>
      </c>
      <c r="C451" s="5">
        <v>44887.479976851901</v>
      </c>
      <c r="D451" s="2" t="s">
        <v>27</v>
      </c>
      <c r="E451" s="2"/>
      <c r="F451" s="1" t="s">
        <v>61</v>
      </c>
      <c r="G451" s="2" t="s">
        <v>29</v>
      </c>
      <c r="H451" s="2" t="s">
        <v>34</v>
      </c>
      <c r="I451" s="2" t="s">
        <v>34</v>
      </c>
      <c r="J451" s="2" t="s">
        <v>30</v>
      </c>
      <c r="K451" s="2" t="s">
        <v>30</v>
      </c>
      <c r="L451" s="2" t="s">
        <v>35</v>
      </c>
      <c r="M451" s="2" t="s">
        <v>34</v>
      </c>
      <c r="N451" s="2" t="s">
        <v>35</v>
      </c>
      <c r="O451" s="3" t="s">
        <v>190</v>
      </c>
      <c r="P451" s="3" t="s">
        <v>76</v>
      </c>
      <c r="Q45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467: 
Computadores melhores.
* Nota Geral: 4 - Bom | Perfil: Servidora ou servidor ocupante de cargo em comissão | Lotação: Primeiro Grau *
 </v>
      </c>
    </row>
    <row r="452" spans="1:17" ht="32" hidden="1" x14ac:dyDescent="0.2">
      <c r="A452" s="2">
        <v>468</v>
      </c>
      <c r="B452" s="5">
        <v>44887.482002314799</v>
      </c>
      <c r="C452" s="5">
        <v>44887.484930555598</v>
      </c>
      <c r="D452" s="2" t="s">
        <v>27</v>
      </c>
      <c r="E452" s="2"/>
      <c r="F452" s="1" t="s">
        <v>32</v>
      </c>
      <c r="G452" s="2" t="s">
        <v>29</v>
      </c>
      <c r="H452" s="2" t="s">
        <v>35</v>
      </c>
      <c r="I452" s="2" t="s">
        <v>35</v>
      </c>
      <c r="J452" s="2" t="s">
        <v>30</v>
      </c>
      <c r="K452" s="2" t="s">
        <v>34</v>
      </c>
      <c r="L452" s="2" t="s">
        <v>35</v>
      </c>
      <c r="M452" s="2" t="s">
        <v>34</v>
      </c>
      <c r="N452" s="2" t="s">
        <v>35</v>
      </c>
      <c r="O452" s="3"/>
      <c r="P452" s="3"/>
      <c r="Q452" s="20" t="str">
        <f>IF(ISBLANK(Table1[[#This Row],[Comentarios]]),"",CONCATENATE("Comentário  ",Table1[[#This Row],[ID]], ": ",CHAR(10), Table1[[#This Row],[Comentarios]],CHAR(10), "* Nota Geral: ",Table1[[#This Row],[Pergunta 9]]," | Perfil: ",Table1[[#This Row],[Vinculo Funcional]], " | Lotação: ",Table1[[#This Row],[Lotacao Funcional]]," *",CHAR(10)," "))</f>
        <v/>
      </c>
    </row>
    <row r="453" spans="1:17" ht="32" hidden="1" x14ac:dyDescent="0.2">
      <c r="A453" s="2">
        <v>469</v>
      </c>
      <c r="B453" s="5">
        <v>44887.488379629598</v>
      </c>
      <c r="C453" s="5">
        <v>44887.488807870403</v>
      </c>
      <c r="D453" s="2" t="s">
        <v>27</v>
      </c>
      <c r="E453" s="2"/>
      <c r="F453" s="1" t="s">
        <v>32</v>
      </c>
      <c r="G453" s="2" t="s">
        <v>33</v>
      </c>
      <c r="H453" s="2" t="s">
        <v>34</v>
      </c>
      <c r="I453" s="2" t="s">
        <v>34</v>
      </c>
      <c r="J453" s="2" t="s">
        <v>34</v>
      </c>
      <c r="K453" s="2" t="s">
        <v>34</v>
      </c>
      <c r="L453" s="2" t="s">
        <v>34</v>
      </c>
      <c r="M453" s="2" t="s">
        <v>34</v>
      </c>
      <c r="N453" s="2" t="s">
        <v>34</v>
      </c>
      <c r="O453" s="3"/>
      <c r="P453" s="3"/>
      <c r="Q453" s="20" t="str">
        <f>IF(ISBLANK(Table1[[#This Row],[Comentarios]]),"",CONCATENATE("Comentário  ",Table1[[#This Row],[ID]], ": ",CHAR(10), Table1[[#This Row],[Comentarios]],CHAR(10), "* Nota Geral: ",Table1[[#This Row],[Pergunta 9]]," | Perfil: ",Table1[[#This Row],[Vinculo Funcional]], " | Lotação: ",Table1[[#This Row],[Lotacao Funcional]]," *",CHAR(10)," "))</f>
        <v/>
      </c>
    </row>
    <row r="454" spans="1:17" ht="32" hidden="1" x14ac:dyDescent="0.2">
      <c r="A454" s="2">
        <v>470</v>
      </c>
      <c r="B454" s="5">
        <v>44887.488923611098</v>
      </c>
      <c r="C454" s="5">
        <v>44887.489675925899</v>
      </c>
      <c r="D454" s="2" t="s">
        <v>27</v>
      </c>
      <c r="E454" s="2"/>
      <c r="F454" s="1" t="s">
        <v>32</v>
      </c>
      <c r="G454" s="2" t="s">
        <v>29</v>
      </c>
      <c r="H454" s="2" t="s">
        <v>34</v>
      </c>
      <c r="I454" s="2" t="s">
        <v>34</v>
      </c>
      <c r="J454" s="2" t="s">
        <v>34</v>
      </c>
      <c r="K454" s="2" t="s">
        <v>34</v>
      </c>
      <c r="L454" s="2" t="s">
        <v>34</v>
      </c>
      <c r="M454" s="2" t="s">
        <v>34</v>
      </c>
      <c r="N454" s="2" t="s">
        <v>34</v>
      </c>
      <c r="O454" s="3"/>
      <c r="P454" s="3"/>
      <c r="Q454" s="20" t="str">
        <f>IF(ISBLANK(Table1[[#This Row],[Comentarios]]),"",CONCATENATE("Comentário  ",Table1[[#This Row],[ID]], ": ",CHAR(10), Table1[[#This Row],[Comentarios]],CHAR(10), "* Nota Geral: ",Table1[[#This Row],[Pergunta 9]]," | Perfil: ",Table1[[#This Row],[Vinculo Funcional]], " | Lotação: ",Table1[[#This Row],[Lotacao Funcional]]," *",CHAR(10)," "))</f>
        <v/>
      </c>
    </row>
    <row r="455" spans="1:17" ht="48" hidden="1" x14ac:dyDescent="0.2">
      <c r="A455" s="2">
        <v>471</v>
      </c>
      <c r="B455" s="5">
        <v>44887.492118055598</v>
      </c>
      <c r="C455" s="5">
        <v>44887.492604166699</v>
      </c>
      <c r="D455" s="2" t="s">
        <v>27</v>
      </c>
      <c r="E455" s="2"/>
      <c r="F455" s="1" t="s">
        <v>61</v>
      </c>
      <c r="G455" s="2" t="s">
        <v>29</v>
      </c>
      <c r="H455" s="2" t="s">
        <v>35</v>
      </c>
      <c r="I455" s="2" t="s">
        <v>30</v>
      </c>
      <c r="J455" s="2" t="s">
        <v>35</v>
      </c>
      <c r="K455" s="2" t="s">
        <v>35</v>
      </c>
      <c r="L455" s="2" t="s">
        <v>35</v>
      </c>
      <c r="M455" s="2" t="s">
        <v>35</v>
      </c>
      <c r="N455" s="2" t="s">
        <v>35</v>
      </c>
      <c r="O455" s="3"/>
      <c r="P455" s="3"/>
      <c r="Q455" s="20" t="str">
        <f>IF(ISBLANK(Table1[[#This Row],[Comentarios]]),"",CONCATENATE("Comentário  ",Table1[[#This Row],[ID]], ": ",CHAR(10), Table1[[#This Row],[Comentarios]],CHAR(10), "* Nota Geral: ",Table1[[#This Row],[Pergunta 9]]," | Perfil: ",Table1[[#This Row],[Vinculo Funcional]], " | Lotação: ",Table1[[#This Row],[Lotacao Funcional]]," *",CHAR(10)," "))</f>
        <v/>
      </c>
    </row>
    <row r="456" spans="1:17" ht="16" hidden="1" x14ac:dyDescent="0.2">
      <c r="A456" s="2">
        <v>472</v>
      </c>
      <c r="B456" s="5">
        <v>44887.493159722202</v>
      </c>
      <c r="C456" s="5">
        <v>44887.493750000001</v>
      </c>
      <c r="D456" s="2" t="s">
        <v>27</v>
      </c>
      <c r="E456" s="2"/>
      <c r="F456" s="1" t="s">
        <v>28</v>
      </c>
      <c r="G456" s="2" t="s">
        <v>39</v>
      </c>
      <c r="H456" s="2" t="s">
        <v>35</v>
      </c>
      <c r="I456" s="2" t="s">
        <v>35</v>
      </c>
      <c r="J456" s="2" t="s">
        <v>35</v>
      </c>
      <c r="K456" s="2" t="s">
        <v>30</v>
      </c>
      <c r="L456" s="2" t="s">
        <v>35</v>
      </c>
      <c r="M456" s="2" t="s">
        <v>34</v>
      </c>
      <c r="N456" s="2" t="s">
        <v>35</v>
      </c>
      <c r="O456" s="3"/>
      <c r="P456" s="3"/>
      <c r="Q456" s="20" t="str">
        <f>IF(ISBLANK(Table1[[#This Row],[Comentarios]]),"",CONCATENATE("Comentário  ",Table1[[#This Row],[ID]], ": ",CHAR(10), Table1[[#This Row],[Comentarios]],CHAR(10), "* Nota Geral: ",Table1[[#This Row],[Pergunta 9]]," | Perfil: ",Table1[[#This Row],[Vinculo Funcional]], " | Lotação: ",Table1[[#This Row],[Lotacao Funcional]]," *",CHAR(10)," "))</f>
        <v/>
      </c>
    </row>
    <row r="457" spans="1:17" ht="32" hidden="1" x14ac:dyDescent="0.2">
      <c r="A457" s="2">
        <v>473</v>
      </c>
      <c r="B457" s="5">
        <v>44887.496435185203</v>
      </c>
      <c r="C457" s="5">
        <v>44887.497499999998</v>
      </c>
      <c r="D457" s="2" t="s">
        <v>27</v>
      </c>
      <c r="E457" s="2"/>
      <c r="F457" s="1" t="s">
        <v>32</v>
      </c>
      <c r="G457" s="2" t="s">
        <v>29</v>
      </c>
      <c r="H457" s="2" t="s">
        <v>35</v>
      </c>
      <c r="I457" s="2" t="s">
        <v>35</v>
      </c>
      <c r="J457" s="2" t="s">
        <v>35</v>
      </c>
      <c r="K457" s="2" t="s">
        <v>35</v>
      </c>
      <c r="L457" s="2" t="s">
        <v>35</v>
      </c>
      <c r="M457" s="2" t="s">
        <v>35</v>
      </c>
      <c r="N457" s="2" t="s">
        <v>35</v>
      </c>
      <c r="O457" s="3"/>
      <c r="P457" s="3"/>
      <c r="Q457" s="20" t="str">
        <f>IF(ISBLANK(Table1[[#This Row],[Comentarios]]),"",CONCATENATE("Comentário  ",Table1[[#This Row],[ID]], ": ",CHAR(10), Table1[[#This Row],[Comentarios]],CHAR(10), "* Nota Geral: ",Table1[[#This Row],[Pergunta 9]]," | Perfil: ",Table1[[#This Row],[Vinculo Funcional]], " | Lotação: ",Table1[[#This Row],[Lotacao Funcional]]," *",CHAR(10)," "))</f>
        <v/>
      </c>
    </row>
    <row r="458" spans="1:17" ht="32" hidden="1" x14ac:dyDescent="0.2">
      <c r="A458" s="2">
        <v>474</v>
      </c>
      <c r="B458" s="5">
        <v>44887.501655092601</v>
      </c>
      <c r="C458" s="5">
        <v>44887.502233796302</v>
      </c>
      <c r="D458" s="2" t="s">
        <v>27</v>
      </c>
      <c r="E458" s="2"/>
      <c r="F458" s="1" t="s">
        <v>32</v>
      </c>
      <c r="G458" s="2" t="s">
        <v>29</v>
      </c>
      <c r="H458" s="2" t="s">
        <v>35</v>
      </c>
      <c r="I458" s="2" t="s">
        <v>35</v>
      </c>
      <c r="J458" s="2" t="s">
        <v>35</v>
      </c>
      <c r="K458" s="2" t="s">
        <v>30</v>
      </c>
      <c r="L458" s="2" t="s">
        <v>35</v>
      </c>
      <c r="M458" s="2" t="s">
        <v>35</v>
      </c>
      <c r="N458" s="2" t="s">
        <v>35</v>
      </c>
      <c r="O458" s="3"/>
      <c r="P458" s="3"/>
      <c r="Q458" s="20" t="str">
        <f>IF(ISBLANK(Table1[[#This Row],[Comentarios]]),"",CONCATENATE("Comentário  ",Table1[[#This Row],[ID]], ": ",CHAR(10), Table1[[#This Row],[Comentarios]],CHAR(10), "* Nota Geral: ",Table1[[#This Row],[Pergunta 9]]," | Perfil: ",Table1[[#This Row],[Vinculo Funcional]], " | Lotação: ",Table1[[#This Row],[Lotacao Funcional]]," *",CHAR(10)," "))</f>
        <v/>
      </c>
    </row>
    <row r="459" spans="1:17" ht="48" hidden="1" x14ac:dyDescent="0.2">
      <c r="A459" s="2">
        <v>475</v>
      </c>
      <c r="B459" s="5">
        <v>44887.5020717593</v>
      </c>
      <c r="C459" s="5">
        <v>44887.502650463</v>
      </c>
      <c r="D459" s="2" t="s">
        <v>27</v>
      </c>
      <c r="E459" s="2"/>
      <c r="F459" s="1" t="s">
        <v>61</v>
      </c>
      <c r="G459" s="2" t="s">
        <v>29</v>
      </c>
      <c r="H459" s="2" t="s">
        <v>36</v>
      </c>
      <c r="I459" s="2" t="s">
        <v>35</v>
      </c>
      <c r="J459" s="2" t="s">
        <v>36</v>
      </c>
      <c r="K459" s="2" t="s">
        <v>35</v>
      </c>
      <c r="L459" s="2" t="s">
        <v>35</v>
      </c>
      <c r="M459" s="2" t="s">
        <v>35</v>
      </c>
      <c r="N459" s="2" t="s">
        <v>35</v>
      </c>
      <c r="O459" s="3"/>
      <c r="P459" s="3"/>
      <c r="Q459" s="20" t="str">
        <f>IF(ISBLANK(Table1[[#This Row],[Comentarios]]),"",CONCATENATE("Comentário  ",Table1[[#This Row],[ID]], ": ",CHAR(10), Table1[[#This Row],[Comentarios]],CHAR(10), "* Nota Geral: ",Table1[[#This Row],[Pergunta 9]]," | Perfil: ",Table1[[#This Row],[Vinculo Funcional]], " | Lotação: ",Table1[[#This Row],[Lotacao Funcional]]," *",CHAR(10)," "))</f>
        <v/>
      </c>
    </row>
    <row r="460" spans="1:17" ht="48" hidden="1" x14ac:dyDescent="0.2">
      <c r="A460" s="2">
        <v>476</v>
      </c>
      <c r="B460" s="5">
        <v>44887.502974536997</v>
      </c>
      <c r="C460" s="5">
        <v>44887.503796296303</v>
      </c>
      <c r="D460" s="2" t="s">
        <v>27</v>
      </c>
      <c r="E460" s="2"/>
      <c r="F460" s="1" t="s">
        <v>61</v>
      </c>
      <c r="G460" s="2" t="s">
        <v>39</v>
      </c>
      <c r="H460" s="2" t="s">
        <v>34</v>
      </c>
      <c r="I460" s="2" t="s">
        <v>35</v>
      </c>
      <c r="J460" s="2" t="s">
        <v>34</v>
      </c>
      <c r="K460" s="2" t="s">
        <v>34</v>
      </c>
      <c r="L460" s="2" t="s">
        <v>34</v>
      </c>
      <c r="M460" s="2" t="s">
        <v>34</v>
      </c>
      <c r="N460" s="2" t="s">
        <v>34</v>
      </c>
      <c r="O460" s="3"/>
      <c r="P460" s="3"/>
      <c r="Q460" s="20" t="str">
        <f>IF(ISBLANK(Table1[[#This Row],[Comentarios]]),"",CONCATENATE("Comentário  ",Table1[[#This Row],[ID]], ": ",CHAR(10), Table1[[#This Row],[Comentarios]],CHAR(10), "* Nota Geral: ",Table1[[#This Row],[Pergunta 9]]," | Perfil: ",Table1[[#This Row],[Vinculo Funcional]], " | Lotação: ",Table1[[#This Row],[Lotacao Funcional]]," *",CHAR(10)," "))</f>
        <v/>
      </c>
    </row>
    <row r="461" spans="1:17" ht="112" hidden="1" x14ac:dyDescent="0.2">
      <c r="A461" s="2">
        <v>477</v>
      </c>
      <c r="B461" s="5">
        <v>44887.503252314797</v>
      </c>
      <c r="C461" s="5">
        <v>44887.504270833299</v>
      </c>
      <c r="D461" s="2" t="s">
        <v>27</v>
      </c>
      <c r="E461" s="2"/>
      <c r="F461" s="1" t="s">
        <v>61</v>
      </c>
      <c r="G461" s="2" t="s">
        <v>29</v>
      </c>
      <c r="H461" s="2" t="s">
        <v>34</v>
      </c>
      <c r="I461" s="2" t="s">
        <v>34</v>
      </c>
      <c r="J461" s="2" t="s">
        <v>34</v>
      </c>
      <c r="K461" s="2" t="s">
        <v>34</v>
      </c>
      <c r="L461" s="2" t="s">
        <v>35</v>
      </c>
      <c r="M461" s="2" t="s">
        <v>34</v>
      </c>
      <c r="N461" s="2" t="s">
        <v>34</v>
      </c>
      <c r="O461" s="3" t="s">
        <v>191</v>
      </c>
      <c r="P461" s="3" t="s">
        <v>48</v>
      </c>
      <c r="Q46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477: 
O projudi dos assessores poderia ser como dos Magistrados, em que há a mesa que aponta os urgentes, tendo em vista que os assessores perdem tempo entrando em todas as varas para verificar. 
* Nota Geral: 5 - Excelente | Perfil: Servidora ou servidor ocupante de cargo em comissão | Lotação: Primeiro Grau *
 </v>
      </c>
    </row>
    <row r="462" spans="1:17" ht="48" hidden="1" x14ac:dyDescent="0.2">
      <c r="A462" s="2">
        <v>478</v>
      </c>
      <c r="B462" s="5">
        <v>44887.503969907397</v>
      </c>
      <c r="C462" s="5">
        <v>44887.504594907397</v>
      </c>
      <c r="D462" s="2" t="s">
        <v>27</v>
      </c>
      <c r="E462" s="2"/>
      <c r="F462" s="1" t="s">
        <v>61</v>
      </c>
      <c r="G462" s="2" t="s">
        <v>39</v>
      </c>
      <c r="H462" s="2" t="s">
        <v>34</v>
      </c>
      <c r="I462" s="2" t="s">
        <v>35</v>
      </c>
      <c r="J462" s="2" t="s">
        <v>35</v>
      </c>
      <c r="K462" s="2" t="s">
        <v>34</v>
      </c>
      <c r="L462" s="2" t="s">
        <v>35</v>
      </c>
      <c r="M462" s="2" t="s">
        <v>34</v>
      </c>
      <c r="N462" s="2" t="s">
        <v>34</v>
      </c>
      <c r="O462" s="3"/>
      <c r="P462" s="3"/>
      <c r="Q462" s="20" t="str">
        <f>IF(ISBLANK(Table1[[#This Row],[Comentarios]]),"",CONCATENATE("Comentário  ",Table1[[#This Row],[ID]], ": ",CHAR(10), Table1[[#This Row],[Comentarios]],CHAR(10), "* Nota Geral: ",Table1[[#This Row],[Pergunta 9]]," | Perfil: ",Table1[[#This Row],[Vinculo Funcional]], " | Lotação: ",Table1[[#This Row],[Lotacao Funcional]]," *",CHAR(10)," "))</f>
        <v/>
      </c>
    </row>
    <row r="463" spans="1:17" ht="48" hidden="1" x14ac:dyDescent="0.2">
      <c r="A463" s="2">
        <v>479</v>
      </c>
      <c r="B463" s="5">
        <v>44887.503796296303</v>
      </c>
      <c r="C463" s="5">
        <v>44887.504629629599</v>
      </c>
      <c r="D463" s="2" t="s">
        <v>27</v>
      </c>
      <c r="E463" s="2"/>
      <c r="F463" s="1" t="s">
        <v>61</v>
      </c>
      <c r="G463" s="2" t="s">
        <v>29</v>
      </c>
      <c r="H463" s="2" t="s">
        <v>34</v>
      </c>
      <c r="I463" s="2" t="s">
        <v>35</v>
      </c>
      <c r="J463" s="2" t="s">
        <v>34</v>
      </c>
      <c r="K463" s="2" t="s">
        <v>34</v>
      </c>
      <c r="L463" s="2" t="s">
        <v>35</v>
      </c>
      <c r="M463" s="2" t="s">
        <v>34</v>
      </c>
      <c r="N463" s="2" t="s">
        <v>34</v>
      </c>
      <c r="O463" s="3"/>
      <c r="P463" s="3"/>
      <c r="Q463" s="20" t="str">
        <f>IF(ISBLANK(Table1[[#This Row],[Comentarios]]),"",CONCATENATE("Comentário  ",Table1[[#This Row],[ID]], ": ",CHAR(10), Table1[[#This Row],[Comentarios]],CHAR(10), "* Nota Geral: ",Table1[[#This Row],[Pergunta 9]]," | Perfil: ",Table1[[#This Row],[Vinculo Funcional]], " | Lotação: ",Table1[[#This Row],[Lotacao Funcional]]," *",CHAR(10)," "))</f>
        <v/>
      </c>
    </row>
    <row r="464" spans="1:17" ht="48" hidden="1" x14ac:dyDescent="0.2">
      <c r="A464" s="2">
        <v>480</v>
      </c>
      <c r="B464" s="5">
        <v>44887.504675925898</v>
      </c>
      <c r="C464" s="5">
        <v>44887.505752314799</v>
      </c>
      <c r="D464" s="2" t="s">
        <v>27</v>
      </c>
      <c r="E464" s="2"/>
      <c r="F464" s="1" t="s">
        <v>61</v>
      </c>
      <c r="G464" s="2" t="s">
        <v>29</v>
      </c>
      <c r="H464" s="2" t="s">
        <v>30</v>
      </c>
      <c r="I464" s="2" t="s">
        <v>59</v>
      </c>
      <c r="J464" s="2" t="s">
        <v>34</v>
      </c>
      <c r="K464" s="2" t="s">
        <v>31</v>
      </c>
      <c r="L464" s="2" t="s">
        <v>31</v>
      </c>
      <c r="M464" s="2" t="s">
        <v>35</v>
      </c>
      <c r="N464" s="2" t="s">
        <v>30</v>
      </c>
      <c r="O464" s="3"/>
      <c r="P464" s="3"/>
      <c r="Q464" s="20" t="str">
        <f>IF(ISBLANK(Table1[[#This Row],[Comentarios]]),"",CONCATENATE("Comentário  ",Table1[[#This Row],[ID]], ": ",CHAR(10), Table1[[#This Row],[Comentarios]],CHAR(10), "* Nota Geral: ",Table1[[#This Row],[Pergunta 9]]," | Perfil: ",Table1[[#This Row],[Vinculo Funcional]], " | Lotação: ",Table1[[#This Row],[Lotacao Funcional]]," *",CHAR(10)," "))</f>
        <v/>
      </c>
    </row>
    <row r="465" spans="1:17" ht="96" hidden="1" x14ac:dyDescent="0.2">
      <c r="A465" s="2">
        <v>481</v>
      </c>
      <c r="B465" s="5">
        <v>44887.504826388897</v>
      </c>
      <c r="C465" s="5">
        <v>44887.505983796298</v>
      </c>
      <c r="D465" s="2" t="s">
        <v>27</v>
      </c>
      <c r="E465" s="2"/>
      <c r="F465" s="1" t="s">
        <v>32</v>
      </c>
      <c r="G465" s="2" t="s">
        <v>29</v>
      </c>
      <c r="H465" s="2" t="s">
        <v>36</v>
      </c>
      <c r="I465" s="2" t="s">
        <v>36</v>
      </c>
      <c r="J465" s="2" t="s">
        <v>36</v>
      </c>
      <c r="K465" s="2" t="s">
        <v>35</v>
      </c>
      <c r="L465" s="2" t="s">
        <v>30</v>
      </c>
      <c r="M465" s="2" t="s">
        <v>35</v>
      </c>
      <c r="N465" s="2" t="s">
        <v>31</v>
      </c>
      <c r="O465" s="3" t="s">
        <v>192</v>
      </c>
      <c r="P465" s="3" t="s">
        <v>38</v>
      </c>
      <c r="Q46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481: 
Sinto que falta a informação de suporte chegar até as comarcas do interior. Pelo menos onde trabalho, ninguém sabe como buscar suporte quando há problemas com TI.
* Nota Geral: 2 - Ruim | Perfil: Servidora concursada ou servidor concursado | Lotação: Primeiro Grau *
 </v>
      </c>
    </row>
    <row r="466" spans="1:17" ht="32" hidden="1" x14ac:dyDescent="0.2">
      <c r="A466" s="2">
        <v>482</v>
      </c>
      <c r="B466" s="5">
        <v>44887.499074074098</v>
      </c>
      <c r="C466" s="5">
        <v>44887.506747685198</v>
      </c>
      <c r="D466" s="2" t="s">
        <v>27</v>
      </c>
      <c r="E466" s="2"/>
      <c r="F466" s="1" t="s">
        <v>32</v>
      </c>
      <c r="G466" s="2" t="s">
        <v>33</v>
      </c>
      <c r="H466" s="2" t="s">
        <v>30</v>
      </c>
      <c r="I466" s="2" t="s">
        <v>30</v>
      </c>
      <c r="J466" s="2" t="s">
        <v>35</v>
      </c>
      <c r="K466" s="2" t="s">
        <v>35</v>
      </c>
      <c r="L466" s="2" t="s">
        <v>30</v>
      </c>
      <c r="M466" s="2" t="s">
        <v>35</v>
      </c>
      <c r="N466" s="2" t="s">
        <v>30</v>
      </c>
      <c r="O466" s="3"/>
      <c r="P466" s="3"/>
      <c r="Q466" s="20" t="str">
        <f>IF(ISBLANK(Table1[[#This Row],[Comentarios]]),"",CONCATENATE("Comentário  ",Table1[[#This Row],[ID]], ": ",CHAR(10), Table1[[#This Row],[Comentarios]],CHAR(10), "* Nota Geral: ",Table1[[#This Row],[Pergunta 9]]," | Perfil: ",Table1[[#This Row],[Vinculo Funcional]], " | Lotação: ",Table1[[#This Row],[Lotacao Funcional]]," *",CHAR(10)," "))</f>
        <v/>
      </c>
    </row>
    <row r="467" spans="1:17" ht="48" hidden="1" x14ac:dyDescent="0.2">
      <c r="A467" s="2">
        <v>483</v>
      </c>
      <c r="B467" s="5">
        <v>44887.5063310185</v>
      </c>
      <c r="C467" s="5">
        <v>44887.507013888899</v>
      </c>
      <c r="D467" s="2" t="s">
        <v>27</v>
      </c>
      <c r="E467" s="2"/>
      <c r="F467" s="1" t="s">
        <v>61</v>
      </c>
      <c r="G467" s="2" t="s">
        <v>29</v>
      </c>
      <c r="H467" s="2" t="s">
        <v>34</v>
      </c>
      <c r="I467" s="2" t="s">
        <v>34</v>
      </c>
      <c r="J467" s="2" t="s">
        <v>34</v>
      </c>
      <c r="K467" s="2" t="s">
        <v>34</v>
      </c>
      <c r="L467" s="2" t="s">
        <v>34</v>
      </c>
      <c r="M467" s="2" t="s">
        <v>34</v>
      </c>
      <c r="N467" s="2" t="s">
        <v>34</v>
      </c>
      <c r="O467" s="3"/>
      <c r="P467" s="3"/>
      <c r="Q467" s="20" t="str">
        <f>IF(ISBLANK(Table1[[#This Row],[Comentarios]]),"",CONCATENATE("Comentário  ",Table1[[#This Row],[ID]], ": ",CHAR(10), Table1[[#This Row],[Comentarios]],CHAR(10), "* Nota Geral: ",Table1[[#This Row],[Pergunta 9]]," | Perfil: ",Table1[[#This Row],[Vinculo Funcional]], " | Lotação: ",Table1[[#This Row],[Lotacao Funcional]]," *",CHAR(10)," "))</f>
        <v/>
      </c>
    </row>
    <row r="468" spans="1:17" ht="16" hidden="1" x14ac:dyDescent="0.2">
      <c r="A468" s="2">
        <v>484</v>
      </c>
      <c r="B468" s="5">
        <v>44887.507037037001</v>
      </c>
      <c r="C468" s="5">
        <v>44887.5073611111</v>
      </c>
      <c r="D468" s="2" t="s">
        <v>27</v>
      </c>
      <c r="E468" s="2"/>
      <c r="F468" s="1" t="s">
        <v>28</v>
      </c>
      <c r="G468" s="2" t="s">
        <v>29</v>
      </c>
      <c r="H468" s="2" t="s">
        <v>35</v>
      </c>
      <c r="I468" s="2" t="s">
        <v>35</v>
      </c>
      <c r="J468" s="2" t="s">
        <v>35</v>
      </c>
      <c r="K468" s="2" t="s">
        <v>35</v>
      </c>
      <c r="L468" s="2" t="s">
        <v>35</v>
      </c>
      <c r="M468" s="2" t="s">
        <v>35</v>
      </c>
      <c r="N468" s="2" t="s">
        <v>35</v>
      </c>
      <c r="O468" s="3"/>
      <c r="P468" s="3"/>
      <c r="Q468" s="20" t="str">
        <f>IF(ISBLANK(Table1[[#This Row],[Comentarios]]),"",CONCATENATE("Comentário  ",Table1[[#This Row],[ID]], ": ",CHAR(10), Table1[[#This Row],[Comentarios]],CHAR(10), "* Nota Geral: ",Table1[[#This Row],[Pergunta 9]]," | Perfil: ",Table1[[#This Row],[Vinculo Funcional]], " | Lotação: ",Table1[[#This Row],[Lotacao Funcional]]," *",CHAR(10)," "))</f>
        <v/>
      </c>
    </row>
    <row r="469" spans="1:17" ht="48" hidden="1" x14ac:dyDescent="0.2">
      <c r="A469" s="2">
        <v>485</v>
      </c>
      <c r="B469" s="5">
        <v>44887.507569444402</v>
      </c>
      <c r="C469" s="5">
        <v>44887.508703703701</v>
      </c>
      <c r="D469" s="2" t="s">
        <v>27</v>
      </c>
      <c r="E469" s="2"/>
      <c r="F469" s="1" t="s">
        <v>61</v>
      </c>
      <c r="G469" s="2" t="s">
        <v>29</v>
      </c>
      <c r="H469" s="2" t="s">
        <v>35</v>
      </c>
      <c r="I469" s="2" t="s">
        <v>35</v>
      </c>
      <c r="J469" s="2" t="s">
        <v>34</v>
      </c>
      <c r="K469" s="2" t="s">
        <v>34</v>
      </c>
      <c r="L469" s="2" t="s">
        <v>34</v>
      </c>
      <c r="M469" s="2" t="s">
        <v>36</v>
      </c>
      <c r="N469" s="2" t="s">
        <v>34</v>
      </c>
      <c r="O469" s="3"/>
      <c r="P469" s="3"/>
      <c r="Q469" s="20" t="str">
        <f>IF(ISBLANK(Table1[[#This Row],[Comentarios]]),"",CONCATENATE("Comentário  ",Table1[[#This Row],[ID]], ": ",CHAR(10), Table1[[#This Row],[Comentarios]],CHAR(10), "* Nota Geral: ",Table1[[#This Row],[Pergunta 9]]," | Perfil: ",Table1[[#This Row],[Vinculo Funcional]], " | Lotação: ",Table1[[#This Row],[Lotacao Funcional]]," *",CHAR(10)," "))</f>
        <v/>
      </c>
    </row>
    <row r="470" spans="1:17" ht="48" hidden="1" x14ac:dyDescent="0.2">
      <c r="A470" s="2">
        <v>486</v>
      </c>
      <c r="B470" s="5">
        <v>44887.508368055598</v>
      </c>
      <c r="C470" s="5">
        <v>44887.5088888889</v>
      </c>
      <c r="D470" s="2" t="s">
        <v>27</v>
      </c>
      <c r="E470" s="2"/>
      <c r="F470" s="1" t="s">
        <v>61</v>
      </c>
      <c r="G470" s="2" t="s">
        <v>29</v>
      </c>
      <c r="H470" s="2" t="s">
        <v>34</v>
      </c>
      <c r="I470" s="2" t="s">
        <v>34</v>
      </c>
      <c r="J470" s="2" t="s">
        <v>34</v>
      </c>
      <c r="K470" s="2" t="s">
        <v>36</v>
      </c>
      <c r="L470" s="2" t="s">
        <v>35</v>
      </c>
      <c r="M470" s="2" t="s">
        <v>35</v>
      </c>
      <c r="N470" s="2" t="s">
        <v>35</v>
      </c>
      <c r="O470" s="3"/>
      <c r="P470" s="3"/>
      <c r="Q470" s="20" t="str">
        <f>IF(ISBLANK(Table1[[#This Row],[Comentarios]]),"",CONCATENATE("Comentário  ",Table1[[#This Row],[ID]], ": ",CHAR(10), Table1[[#This Row],[Comentarios]],CHAR(10), "* Nota Geral: ",Table1[[#This Row],[Pergunta 9]]," | Perfil: ",Table1[[#This Row],[Vinculo Funcional]], " | Lotação: ",Table1[[#This Row],[Lotacao Funcional]]," *",CHAR(10)," "))</f>
        <v/>
      </c>
    </row>
    <row r="471" spans="1:17" ht="48" hidden="1" x14ac:dyDescent="0.2">
      <c r="A471" s="2">
        <v>487</v>
      </c>
      <c r="B471" s="5">
        <v>44887.5085300926</v>
      </c>
      <c r="C471" s="5">
        <v>44887.509155092601</v>
      </c>
      <c r="D471" s="2" t="s">
        <v>27</v>
      </c>
      <c r="E471" s="2"/>
      <c r="F471" s="1" t="s">
        <v>61</v>
      </c>
      <c r="G471" s="2" t="s">
        <v>39</v>
      </c>
      <c r="H471" s="2" t="s">
        <v>34</v>
      </c>
      <c r="I471" s="2" t="s">
        <v>34</v>
      </c>
      <c r="J471" s="2" t="s">
        <v>34</v>
      </c>
      <c r="K471" s="2" t="s">
        <v>34</v>
      </c>
      <c r="L471" s="2" t="s">
        <v>34</v>
      </c>
      <c r="M471" s="2" t="s">
        <v>34</v>
      </c>
      <c r="N471" s="2" t="s">
        <v>34</v>
      </c>
      <c r="O471" s="3"/>
      <c r="P471" s="3"/>
      <c r="Q471" s="20" t="str">
        <f>IF(ISBLANK(Table1[[#This Row],[Comentarios]]),"",CONCATENATE("Comentário  ",Table1[[#This Row],[ID]], ": ",CHAR(10), Table1[[#This Row],[Comentarios]],CHAR(10), "* Nota Geral: ",Table1[[#This Row],[Pergunta 9]]," | Perfil: ",Table1[[#This Row],[Vinculo Funcional]], " | Lotação: ",Table1[[#This Row],[Lotacao Funcional]]," *",CHAR(10)," "))</f>
        <v/>
      </c>
    </row>
    <row r="472" spans="1:17" ht="48" hidden="1" x14ac:dyDescent="0.2">
      <c r="A472" s="2">
        <v>488</v>
      </c>
      <c r="B472" s="5">
        <v>44887.506932870398</v>
      </c>
      <c r="C472" s="5">
        <v>44887.509224537003</v>
      </c>
      <c r="D472" s="2" t="s">
        <v>27</v>
      </c>
      <c r="E472" s="2"/>
      <c r="F472" s="1" t="s">
        <v>61</v>
      </c>
      <c r="G472" s="2" t="s">
        <v>29</v>
      </c>
      <c r="H472" s="2" t="s">
        <v>35</v>
      </c>
      <c r="I472" s="2" t="s">
        <v>30</v>
      </c>
      <c r="J472" s="2" t="s">
        <v>34</v>
      </c>
      <c r="K472" s="2" t="s">
        <v>34</v>
      </c>
      <c r="L472" s="2" t="s">
        <v>35</v>
      </c>
      <c r="M472" s="2" t="s">
        <v>36</v>
      </c>
      <c r="N472" s="2" t="s">
        <v>35</v>
      </c>
      <c r="O472" s="3"/>
      <c r="P472" s="3"/>
      <c r="Q472" s="20" t="str">
        <f>IF(ISBLANK(Table1[[#This Row],[Comentarios]]),"",CONCATENATE("Comentário  ",Table1[[#This Row],[ID]], ": ",CHAR(10), Table1[[#This Row],[Comentarios]],CHAR(10), "* Nota Geral: ",Table1[[#This Row],[Pergunta 9]]," | Perfil: ",Table1[[#This Row],[Vinculo Funcional]], " | Lotação: ",Table1[[#This Row],[Lotacao Funcional]]," *",CHAR(10)," "))</f>
        <v/>
      </c>
    </row>
    <row r="473" spans="1:17" ht="112" x14ac:dyDescent="0.2">
      <c r="A473" s="2">
        <v>489</v>
      </c>
      <c r="B473" s="5">
        <v>44887.507037037001</v>
      </c>
      <c r="C473" s="5">
        <v>44887.509942129604</v>
      </c>
      <c r="D473" s="2" t="s">
        <v>27</v>
      </c>
      <c r="E473" s="2"/>
      <c r="F473" s="1" t="s">
        <v>32</v>
      </c>
      <c r="G473" s="2" t="s">
        <v>29</v>
      </c>
      <c r="H473" s="2" t="s">
        <v>34</v>
      </c>
      <c r="I473" s="2" t="s">
        <v>34</v>
      </c>
      <c r="J473" s="2" t="s">
        <v>34</v>
      </c>
      <c r="K473" s="2" t="s">
        <v>35</v>
      </c>
      <c r="L473" s="2" t="s">
        <v>34</v>
      </c>
      <c r="M473" s="2" t="s">
        <v>34</v>
      </c>
      <c r="N473" s="2" t="s">
        <v>34</v>
      </c>
      <c r="O473" s="3" t="s">
        <v>193</v>
      </c>
      <c r="P473" s="3" t="s">
        <v>72</v>
      </c>
      <c r="Q47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489: 
Creio que o DTIC vem realizando um excelente trabalhado e está constantemente buscando melhorias nos sistemas informatizados, porém no momento não tenho uma sugestão considerável para fornecer. 
* Nota Geral: 5 - Excelente | Perfil: Servidora concursada ou servidor concursado | Lotação: Primeiro Grau *
 </v>
      </c>
    </row>
    <row r="474" spans="1:17" ht="32" hidden="1" x14ac:dyDescent="0.2">
      <c r="A474" s="2">
        <v>490</v>
      </c>
      <c r="B474" s="5">
        <v>44887.509166666699</v>
      </c>
      <c r="C474" s="5">
        <v>44887.510081018503</v>
      </c>
      <c r="D474" s="2" t="s">
        <v>27</v>
      </c>
      <c r="E474" s="2"/>
      <c r="F474" s="1" t="s">
        <v>32</v>
      </c>
      <c r="G474" s="2" t="s">
        <v>29</v>
      </c>
      <c r="H474" s="2" t="s">
        <v>30</v>
      </c>
      <c r="I474" s="2" t="s">
        <v>36</v>
      </c>
      <c r="J474" s="2" t="s">
        <v>35</v>
      </c>
      <c r="K474" s="2" t="s">
        <v>30</v>
      </c>
      <c r="L474" s="2" t="s">
        <v>30</v>
      </c>
      <c r="M474" s="2" t="s">
        <v>35</v>
      </c>
      <c r="N474" s="2" t="s">
        <v>35</v>
      </c>
      <c r="O474" s="3"/>
      <c r="P474" s="3"/>
      <c r="Q474" s="20" t="str">
        <f>IF(ISBLANK(Table1[[#This Row],[Comentarios]]),"",CONCATENATE("Comentário  ",Table1[[#This Row],[ID]], ": ",CHAR(10), Table1[[#This Row],[Comentarios]],CHAR(10), "* Nota Geral: ",Table1[[#This Row],[Pergunta 9]]," | Perfil: ",Table1[[#This Row],[Vinculo Funcional]], " | Lotação: ",Table1[[#This Row],[Lotacao Funcional]]," *",CHAR(10)," "))</f>
        <v/>
      </c>
    </row>
    <row r="475" spans="1:17" ht="48" hidden="1" x14ac:dyDescent="0.2">
      <c r="A475" s="2">
        <v>491</v>
      </c>
      <c r="B475" s="5">
        <v>44887.509756944397</v>
      </c>
      <c r="C475" s="5">
        <v>44887.510613425897</v>
      </c>
      <c r="D475" s="2" t="s">
        <v>27</v>
      </c>
      <c r="E475" s="2"/>
      <c r="F475" s="1" t="s">
        <v>61</v>
      </c>
      <c r="G475" s="2" t="s">
        <v>29</v>
      </c>
      <c r="H475" s="2" t="s">
        <v>35</v>
      </c>
      <c r="I475" s="2" t="s">
        <v>36</v>
      </c>
      <c r="J475" s="2" t="s">
        <v>35</v>
      </c>
      <c r="K475" s="2" t="s">
        <v>34</v>
      </c>
      <c r="L475" s="2" t="s">
        <v>35</v>
      </c>
      <c r="M475" s="2" t="s">
        <v>35</v>
      </c>
      <c r="N475" s="2" t="s">
        <v>35</v>
      </c>
      <c r="O475" s="3"/>
      <c r="P475" s="3"/>
      <c r="Q475" s="20" t="str">
        <f>IF(ISBLANK(Table1[[#This Row],[Comentarios]]),"",CONCATENATE("Comentário  ",Table1[[#This Row],[ID]], ": ",CHAR(10), Table1[[#This Row],[Comentarios]],CHAR(10), "* Nota Geral: ",Table1[[#This Row],[Pergunta 9]]," | Perfil: ",Table1[[#This Row],[Vinculo Funcional]], " | Lotação: ",Table1[[#This Row],[Lotacao Funcional]]," *",CHAR(10)," "))</f>
        <v/>
      </c>
    </row>
    <row r="476" spans="1:17" ht="80" hidden="1" x14ac:dyDescent="0.2">
      <c r="A476" s="2">
        <v>492</v>
      </c>
      <c r="B476" s="5">
        <v>44887.509467592601</v>
      </c>
      <c r="C476" s="5">
        <v>44887.511261574102</v>
      </c>
      <c r="D476" s="2" t="s">
        <v>27</v>
      </c>
      <c r="E476" s="2"/>
      <c r="F476" s="1" t="s">
        <v>134</v>
      </c>
      <c r="G476" s="2" t="s">
        <v>29</v>
      </c>
      <c r="H476" s="2" t="s">
        <v>30</v>
      </c>
      <c r="I476" s="2" t="s">
        <v>30</v>
      </c>
      <c r="J476" s="2" t="s">
        <v>30</v>
      </c>
      <c r="K476" s="2" t="s">
        <v>36</v>
      </c>
      <c r="L476" s="2" t="s">
        <v>35</v>
      </c>
      <c r="M476" s="2" t="s">
        <v>35</v>
      </c>
      <c r="N476" s="2" t="s">
        <v>30</v>
      </c>
      <c r="O476" s="3" t="s">
        <v>194</v>
      </c>
      <c r="P476" s="3" t="s">
        <v>38</v>
      </c>
      <c r="Q47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492: 
Ferramentas para que possamos utilizar para orientações, de forma mais prática, pois em muitos assuntos, não localizamos o atalho necessário de forma rápida.
* Nota Geral: 3 - Regular | Perfil: Serventuário ou foro extrajudicial   | Lotação: Primeiro Grau *
 </v>
      </c>
    </row>
    <row r="477" spans="1:17" ht="48" hidden="1" x14ac:dyDescent="0.2">
      <c r="A477" s="2">
        <v>493</v>
      </c>
      <c r="B477" s="5">
        <v>44887.510995370401</v>
      </c>
      <c r="C477" s="5">
        <v>44887.511678240699</v>
      </c>
      <c r="D477" s="2" t="s">
        <v>27</v>
      </c>
      <c r="E477" s="2"/>
      <c r="F477" s="1" t="s">
        <v>61</v>
      </c>
      <c r="G477" s="2" t="s">
        <v>29</v>
      </c>
      <c r="H477" s="2" t="s">
        <v>34</v>
      </c>
      <c r="I477" s="2" t="s">
        <v>34</v>
      </c>
      <c r="J477" s="2" t="s">
        <v>34</v>
      </c>
      <c r="K477" s="2" t="s">
        <v>36</v>
      </c>
      <c r="L477" s="2" t="s">
        <v>35</v>
      </c>
      <c r="M477" s="2" t="s">
        <v>34</v>
      </c>
      <c r="N477" s="2" t="s">
        <v>34</v>
      </c>
      <c r="O477" s="3"/>
      <c r="P477" s="3"/>
      <c r="Q477" s="20" t="str">
        <f>IF(ISBLANK(Table1[[#This Row],[Comentarios]]),"",CONCATENATE("Comentário  ",Table1[[#This Row],[ID]], ": ",CHAR(10), Table1[[#This Row],[Comentarios]],CHAR(10), "* Nota Geral: ",Table1[[#This Row],[Pergunta 9]]," | Perfil: ",Table1[[#This Row],[Vinculo Funcional]], " | Lotação: ",Table1[[#This Row],[Lotacao Funcional]]," *",CHAR(10)," "))</f>
        <v/>
      </c>
    </row>
    <row r="478" spans="1:17" ht="48" hidden="1" x14ac:dyDescent="0.2">
      <c r="A478" s="2">
        <v>494</v>
      </c>
      <c r="B478" s="5">
        <v>44887.511793981503</v>
      </c>
      <c r="C478" s="5">
        <v>44887.512361111098</v>
      </c>
      <c r="D478" s="2" t="s">
        <v>27</v>
      </c>
      <c r="E478" s="2"/>
      <c r="F478" s="1" t="s">
        <v>61</v>
      </c>
      <c r="G478" s="2" t="s">
        <v>39</v>
      </c>
      <c r="H478" s="2" t="s">
        <v>30</v>
      </c>
      <c r="I478" s="2" t="s">
        <v>30</v>
      </c>
      <c r="J478" s="2" t="s">
        <v>35</v>
      </c>
      <c r="K478" s="2" t="s">
        <v>35</v>
      </c>
      <c r="L478" s="2" t="s">
        <v>31</v>
      </c>
      <c r="M478" s="2" t="s">
        <v>30</v>
      </c>
      <c r="N478" s="2" t="s">
        <v>30</v>
      </c>
      <c r="O478" s="3"/>
      <c r="P478" s="3"/>
      <c r="Q478" s="20" t="str">
        <f>IF(ISBLANK(Table1[[#This Row],[Comentarios]]),"",CONCATENATE("Comentário  ",Table1[[#This Row],[ID]], ": ",CHAR(10), Table1[[#This Row],[Comentarios]],CHAR(10), "* Nota Geral: ",Table1[[#This Row],[Pergunta 9]]," | Perfil: ",Table1[[#This Row],[Vinculo Funcional]], " | Lotação: ",Table1[[#This Row],[Lotacao Funcional]]," *",CHAR(10)," "))</f>
        <v/>
      </c>
    </row>
    <row r="479" spans="1:17" ht="32" hidden="1" x14ac:dyDescent="0.2">
      <c r="A479" s="2">
        <v>495</v>
      </c>
      <c r="B479" s="5">
        <v>44887.512858796297</v>
      </c>
      <c r="C479" s="5">
        <v>44887.513518518499</v>
      </c>
      <c r="D479" s="2" t="s">
        <v>27</v>
      </c>
      <c r="E479" s="2"/>
      <c r="F479" s="1" t="s">
        <v>32</v>
      </c>
      <c r="G479" s="2" t="s">
        <v>39</v>
      </c>
      <c r="H479" s="2" t="s">
        <v>35</v>
      </c>
      <c r="I479" s="2" t="s">
        <v>35</v>
      </c>
      <c r="J479" s="2" t="s">
        <v>35</v>
      </c>
      <c r="K479" s="2" t="s">
        <v>34</v>
      </c>
      <c r="L479" s="2" t="s">
        <v>34</v>
      </c>
      <c r="M479" s="2" t="s">
        <v>35</v>
      </c>
      <c r="N479" s="2" t="s">
        <v>35</v>
      </c>
      <c r="O479" s="3"/>
      <c r="P479" s="3"/>
      <c r="Q479" s="20" t="str">
        <f>IF(ISBLANK(Table1[[#This Row],[Comentarios]]),"",CONCATENATE("Comentário  ",Table1[[#This Row],[ID]], ": ",CHAR(10), Table1[[#This Row],[Comentarios]],CHAR(10), "* Nota Geral: ",Table1[[#This Row],[Pergunta 9]]," | Perfil: ",Table1[[#This Row],[Vinculo Funcional]], " | Lotação: ",Table1[[#This Row],[Lotacao Funcional]]," *",CHAR(10)," "))</f>
        <v/>
      </c>
    </row>
    <row r="480" spans="1:17" ht="48" hidden="1" x14ac:dyDescent="0.2">
      <c r="A480" s="2">
        <v>496</v>
      </c>
      <c r="B480" s="5">
        <v>44887.513055555602</v>
      </c>
      <c r="C480" s="5">
        <v>44887.514201388898</v>
      </c>
      <c r="D480" s="2" t="s">
        <v>27</v>
      </c>
      <c r="E480" s="2"/>
      <c r="F480" s="1" t="s">
        <v>61</v>
      </c>
      <c r="G480" s="2" t="s">
        <v>29</v>
      </c>
      <c r="H480" s="2" t="s">
        <v>35</v>
      </c>
      <c r="I480" s="2" t="s">
        <v>35</v>
      </c>
      <c r="J480" s="2" t="s">
        <v>34</v>
      </c>
      <c r="K480" s="2" t="s">
        <v>35</v>
      </c>
      <c r="L480" s="2" t="s">
        <v>35</v>
      </c>
      <c r="M480" s="2" t="s">
        <v>35</v>
      </c>
      <c r="N480" s="2" t="s">
        <v>35</v>
      </c>
      <c r="O480" s="3"/>
      <c r="P480" s="3"/>
      <c r="Q480" s="20" t="str">
        <f>IF(ISBLANK(Table1[[#This Row],[Comentarios]]),"",CONCATENATE("Comentário  ",Table1[[#This Row],[ID]], ": ",CHAR(10), Table1[[#This Row],[Comentarios]],CHAR(10), "* Nota Geral: ",Table1[[#This Row],[Pergunta 9]]," | Perfil: ",Table1[[#This Row],[Vinculo Funcional]], " | Lotação: ",Table1[[#This Row],[Lotacao Funcional]]," *",CHAR(10)," "))</f>
        <v/>
      </c>
    </row>
    <row r="481" spans="1:17" ht="96" x14ac:dyDescent="0.2">
      <c r="A481" s="2">
        <v>497</v>
      </c>
      <c r="B481" s="5">
        <v>44887.513495370396</v>
      </c>
      <c r="C481" s="5">
        <v>44887.5144560185</v>
      </c>
      <c r="D481" s="2" t="s">
        <v>27</v>
      </c>
      <c r="E481" s="2"/>
      <c r="F481" s="1" t="s">
        <v>32</v>
      </c>
      <c r="G481" s="2" t="s">
        <v>29</v>
      </c>
      <c r="H481" s="2" t="s">
        <v>34</v>
      </c>
      <c r="I481" s="2" t="s">
        <v>34</v>
      </c>
      <c r="J481" s="2" t="s">
        <v>34</v>
      </c>
      <c r="K481" s="2" t="s">
        <v>35</v>
      </c>
      <c r="L481" s="2" t="s">
        <v>34</v>
      </c>
      <c r="M481" s="2" t="s">
        <v>34</v>
      </c>
      <c r="N481" s="2" t="s">
        <v>34</v>
      </c>
      <c r="O481" s="3" t="s">
        <v>195</v>
      </c>
      <c r="P481" s="3" t="s">
        <v>72</v>
      </c>
      <c r="Q48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497: 
Parabenizar a equipe do DTIC, sobretudo, pela excelência e prontidão no atendimento sempre que precisei.
* Nota Geral: 5 - Excelente | Perfil: Servidora concursada ou servidor concursado | Lotação: Primeiro Grau *
 </v>
      </c>
    </row>
    <row r="482" spans="1:17" ht="32" hidden="1" x14ac:dyDescent="0.2">
      <c r="A482" s="2">
        <v>498</v>
      </c>
      <c r="B482" s="5">
        <v>44887.514108796298</v>
      </c>
      <c r="C482" s="5">
        <v>44887.514895833301</v>
      </c>
      <c r="D482" s="2" t="s">
        <v>27</v>
      </c>
      <c r="E482" s="2"/>
      <c r="F482" s="1" t="s">
        <v>32</v>
      </c>
      <c r="G482" s="2" t="s">
        <v>29</v>
      </c>
      <c r="H482" s="2" t="s">
        <v>30</v>
      </c>
      <c r="I482" s="2" t="s">
        <v>30</v>
      </c>
      <c r="J482" s="2" t="s">
        <v>30</v>
      </c>
      <c r="K482" s="2" t="s">
        <v>35</v>
      </c>
      <c r="L482" s="2" t="s">
        <v>35</v>
      </c>
      <c r="M482" s="2" t="s">
        <v>34</v>
      </c>
      <c r="N482" s="2" t="s">
        <v>30</v>
      </c>
      <c r="O482" s="3"/>
      <c r="P482" s="3"/>
      <c r="Q482" s="20" t="str">
        <f>IF(ISBLANK(Table1[[#This Row],[Comentarios]]),"",CONCATENATE("Comentário  ",Table1[[#This Row],[ID]], ": ",CHAR(10), Table1[[#This Row],[Comentarios]],CHAR(10), "* Nota Geral: ",Table1[[#This Row],[Pergunta 9]]," | Perfil: ",Table1[[#This Row],[Vinculo Funcional]], " | Lotação: ",Table1[[#This Row],[Lotacao Funcional]]," *",CHAR(10)," "))</f>
        <v/>
      </c>
    </row>
    <row r="483" spans="1:17" ht="32" hidden="1" x14ac:dyDescent="0.2">
      <c r="A483" s="2">
        <v>499</v>
      </c>
      <c r="B483" s="5">
        <v>44887.514733796299</v>
      </c>
      <c r="C483" s="5">
        <v>44887.515520833302</v>
      </c>
      <c r="D483" s="2" t="s">
        <v>27</v>
      </c>
      <c r="E483" s="2"/>
      <c r="F483" s="1" t="s">
        <v>32</v>
      </c>
      <c r="G483" s="2" t="s">
        <v>29</v>
      </c>
      <c r="H483" s="2" t="s">
        <v>34</v>
      </c>
      <c r="I483" s="2" t="s">
        <v>35</v>
      </c>
      <c r="J483" s="2" t="s">
        <v>35</v>
      </c>
      <c r="K483" s="2" t="s">
        <v>34</v>
      </c>
      <c r="L483" s="2" t="s">
        <v>34</v>
      </c>
      <c r="M483" s="2" t="s">
        <v>34</v>
      </c>
      <c r="N483" s="2" t="s">
        <v>34</v>
      </c>
      <c r="O483" s="3"/>
      <c r="P483" s="3"/>
      <c r="Q483" s="20" t="str">
        <f>IF(ISBLANK(Table1[[#This Row],[Comentarios]]),"",CONCATENATE("Comentário  ",Table1[[#This Row],[ID]], ": ",CHAR(10), Table1[[#This Row],[Comentarios]],CHAR(10), "* Nota Geral: ",Table1[[#This Row],[Pergunta 9]]," | Perfil: ",Table1[[#This Row],[Vinculo Funcional]], " | Lotação: ",Table1[[#This Row],[Lotacao Funcional]]," *",CHAR(10)," "))</f>
        <v/>
      </c>
    </row>
    <row r="484" spans="1:17" ht="32" hidden="1" x14ac:dyDescent="0.2">
      <c r="A484" s="2">
        <v>500</v>
      </c>
      <c r="B484" s="5">
        <v>44887.5149537037</v>
      </c>
      <c r="C484" s="5">
        <v>44887.515972222202</v>
      </c>
      <c r="D484" s="2" t="s">
        <v>27</v>
      </c>
      <c r="E484" s="2"/>
      <c r="F484" s="1" t="s">
        <v>32</v>
      </c>
      <c r="G484" s="2" t="s">
        <v>29</v>
      </c>
      <c r="H484" s="2" t="s">
        <v>35</v>
      </c>
      <c r="I484" s="2" t="s">
        <v>35</v>
      </c>
      <c r="J484" s="2" t="s">
        <v>35</v>
      </c>
      <c r="K484" s="2" t="s">
        <v>31</v>
      </c>
      <c r="L484" s="2" t="s">
        <v>31</v>
      </c>
      <c r="M484" s="2" t="s">
        <v>31</v>
      </c>
      <c r="N484" s="2" t="s">
        <v>30</v>
      </c>
      <c r="O484" s="3"/>
      <c r="P484" s="3"/>
      <c r="Q484" s="20" t="str">
        <f>IF(ISBLANK(Table1[[#This Row],[Comentarios]]),"",CONCATENATE("Comentário  ",Table1[[#This Row],[ID]], ": ",CHAR(10), Table1[[#This Row],[Comentarios]],CHAR(10), "* Nota Geral: ",Table1[[#This Row],[Pergunta 9]]," | Perfil: ",Table1[[#This Row],[Vinculo Funcional]], " | Lotação: ",Table1[[#This Row],[Lotacao Funcional]]," *",CHAR(10)," "))</f>
        <v/>
      </c>
    </row>
    <row r="485" spans="1:17" ht="48" hidden="1" x14ac:dyDescent="0.2">
      <c r="A485" s="2">
        <v>501</v>
      </c>
      <c r="B485" s="5">
        <v>44887.515034722201</v>
      </c>
      <c r="C485" s="5">
        <v>44887.5159837963</v>
      </c>
      <c r="D485" s="2" t="s">
        <v>27</v>
      </c>
      <c r="E485" s="2"/>
      <c r="F485" s="1" t="s">
        <v>61</v>
      </c>
      <c r="G485" s="2" t="s">
        <v>29</v>
      </c>
      <c r="H485" s="2" t="s">
        <v>35</v>
      </c>
      <c r="I485" s="2" t="s">
        <v>35</v>
      </c>
      <c r="J485" s="2" t="s">
        <v>35</v>
      </c>
      <c r="K485" s="2" t="s">
        <v>30</v>
      </c>
      <c r="L485" s="2" t="s">
        <v>30</v>
      </c>
      <c r="M485" s="2" t="s">
        <v>35</v>
      </c>
      <c r="N485" s="2" t="s">
        <v>35</v>
      </c>
      <c r="O485" s="3"/>
      <c r="P485" s="3"/>
      <c r="Q485" s="20" t="str">
        <f>IF(ISBLANK(Table1[[#This Row],[Comentarios]]),"",CONCATENATE("Comentário  ",Table1[[#This Row],[ID]], ": ",CHAR(10), Table1[[#This Row],[Comentarios]],CHAR(10), "* Nota Geral: ",Table1[[#This Row],[Pergunta 9]]," | Perfil: ",Table1[[#This Row],[Vinculo Funcional]], " | Lotação: ",Table1[[#This Row],[Lotacao Funcional]]," *",CHAR(10)," "))</f>
        <v/>
      </c>
    </row>
    <row r="486" spans="1:17" ht="144" hidden="1" x14ac:dyDescent="0.2">
      <c r="A486" s="2">
        <v>502</v>
      </c>
      <c r="B486" s="5">
        <v>44887.512939814798</v>
      </c>
      <c r="C486" s="5">
        <v>44887.516851851797</v>
      </c>
      <c r="D486" s="2" t="s">
        <v>27</v>
      </c>
      <c r="E486" s="2"/>
      <c r="F486" s="1" t="s">
        <v>32</v>
      </c>
      <c r="G486" s="2" t="s">
        <v>29</v>
      </c>
      <c r="H486" s="2" t="s">
        <v>35</v>
      </c>
      <c r="I486" s="2" t="s">
        <v>30</v>
      </c>
      <c r="J486" s="2" t="s">
        <v>35</v>
      </c>
      <c r="K486" s="2" t="s">
        <v>35</v>
      </c>
      <c r="L486" s="2" t="s">
        <v>31</v>
      </c>
      <c r="M486" s="2" t="s">
        <v>35</v>
      </c>
      <c r="N486" s="2" t="s">
        <v>30</v>
      </c>
      <c r="O486" s="3" t="s">
        <v>196</v>
      </c>
      <c r="P486" s="3" t="s">
        <v>43</v>
      </c>
      <c r="Q48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502: 
O Sistema Uniformizado precisa passar, urgentemente, por melhoria. Cita-se como exemplo a necessidade de ferramenta para parcelamento das custas processuais (já que a IN 65/2021 e alterações permite o parcelamento em processos penais), como já é feito nas prestações pecuniárias e que possibilite o vencimento "antecipado" e comunicação de custas não pagas - protesto
* Nota Geral: 3 - Regular | Perfil: Servidora concursada ou servidor concursado | Lotação: Primeiro Grau *
 </v>
      </c>
    </row>
    <row r="487" spans="1:17" ht="96" hidden="1" x14ac:dyDescent="0.2">
      <c r="A487" s="2">
        <v>503</v>
      </c>
      <c r="B487" s="5">
        <v>44887.515289351897</v>
      </c>
      <c r="C487" s="5">
        <v>44887.517928240697</v>
      </c>
      <c r="D487" s="2" t="s">
        <v>27</v>
      </c>
      <c r="E487" s="2"/>
      <c r="F487" s="1" t="s">
        <v>32</v>
      </c>
      <c r="G487" s="2" t="s">
        <v>29</v>
      </c>
      <c r="H487" s="2" t="s">
        <v>35</v>
      </c>
      <c r="I487" s="2" t="s">
        <v>30</v>
      </c>
      <c r="J487" s="2" t="s">
        <v>35</v>
      </c>
      <c r="K487" s="2" t="s">
        <v>30</v>
      </c>
      <c r="L487" s="2" t="s">
        <v>30</v>
      </c>
      <c r="M487" s="2" t="s">
        <v>35</v>
      </c>
      <c r="N487" s="2" t="s">
        <v>30</v>
      </c>
      <c r="O487" s="3" t="s">
        <v>197</v>
      </c>
      <c r="P487" s="3" t="s">
        <v>38</v>
      </c>
      <c r="Q48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503: 
O sistema SIGA ainda está muito confuso e não dispõe das ferramentas e soluções necessárias, principalmente quando é solicitada orientação de procedimento (SEEU, BNMP2)
* Nota Geral: 3 - Regular | Perfil: Servidora concursada ou servidor concursado | Lotação: Primeiro Grau *
 </v>
      </c>
    </row>
    <row r="488" spans="1:17" ht="32" hidden="1" x14ac:dyDescent="0.2">
      <c r="A488" s="2">
        <v>504</v>
      </c>
      <c r="B488" s="5">
        <v>44887.517418981501</v>
      </c>
      <c r="C488" s="5">
        <v>44887.517986111103</v>
      </c>
      <c r="D488" s="2" t="s">
        <v>27</v>
      </c>
      <c r="E488" s="2"/>
      <c r="F488" s="1" t="s">
        <v>32</v>
      </c>
      <c r="G488" s="2" t="s">
        <v>33</v>
      </c>
      <c r="H488" s="2" t="s">
        <v>35</v>
      </c>
      <c r="I488" s="2" t="s">
        <v>35</v>
      </c>
      <c r="J488" s="2" t="s">
        <v>35</v>
      </c>
      <c r="K488" s="2" t="s">
        <v>35</v>
      </c>
      <c r="L488" s="2" t="s">
        <v>35</v>
      </c>
      <c r="M488" s="2" t="s">
        <v>35</v>
      </c>
      <c r="N488" s="2" t="s">
        <v>35</v>
      </c>
      <c r="O488" s="3"/>
      <c r="P488" s="3"/>
      <c r="Q488" s="20" t="str">
        <f>IF(ISBLANK(Table1[[#This Row],[Comentarios]]),"",CONCATENATE("Comentário  ",Table1[[#This Row],[ID]], ": ",CHAR(10), Table1[[#This Row],[Comentarios]],CHAR(10), "* Nota Geral: ",Table1[[#This Row],[Pergunta 9]]," | Perfil: ",Table1[[#This Row],[Vinculo Funcional]], " | Lotação: ",Table1[[#This Row],[Lotacao Funcional]]," *",CHAR(10)," "))</f>
        <v/>
      </c>
    </row>
    <row r="489" spans="1:17" ht="32" hidden="1" x14ac:dyDescent="0.2">
      <c r="A489" s="2">
        <v>505</v>
      </c>
      <c r="B489" s="5">
        <v>44887.518634259301</v>
      </c>
      <c r="C489" s="5">
        <v>44887.519895833299</v>
      </c>
      <c r="D489" s="2" t="s">
        <v>27</v>
      </c>
      <c r="E489" s="2"/>
      <c r="F489" s="1" t="s">
        <v>32</v>
      </c>
      <c r="G489" s="2" t="s">
        <v>29</v>
      </c>
      <c r="H489" s="2" t="s">
        <v>34</v>
      </c>
      <c r="I489" s="2" t="s">
        <v>34</v>
      </c>
      <c r="J489" s="2" t="s">
        <v>35</v>
      </c>
      <c r="K489" s="2" t="s">
        <v>35</v>
      </c>
      <c r="L489" s="2" t="s">
        <v>35</v>
      </c>
      <c r="M489" s="2" t="s">
        <v>34</v>
      </c>
      <c r="N489" s="2" t="s">
        <v>35</v>
      </c>
      <c r="O489" s="3"/>
      <c r="P489" s="3"/>
      <c r="Q489" s="20" t="str">
        <f>IF(ISBLANK(Table1[[#This Row],[Comentarios]]),"",CONCATENATE("Comentário  ",Table1[[#This Row],[ID]], ": ",CHAR(10), Table1[[#This Row],[Comentarios]],CHAR(10), "* Nota Geral: ",Table1[[#This Row],[Pergunta 9]]," | Perfil: ",Table1[[#This Row],[Vinculo Funcional]], " | Lotação: ",Table1[[#This Row],[Lotacao Funcional]]," *",CHAR(10)," "))</f>
        <v/>
      </c>
    </row>
    <row r="490" spans="1:17" ht="32" hidden="1" x14ac:dyDescent="0.2">
      <c r="A490" s="2">
        <v>506</v>
      </c>
      <c r="B490" s="5">
        <v>44887.518206018503</v>
      </c>
      <c r="C490" s="5">
        <v>44887.519918981503</v>
      </c>
      <c r="D490" s="2" t="s">
        <v>27</v>
      </c>
      <c r="E490" s="2"/>
      <c r="F490" s="1" t="s">
        <v>32</v>
      </c>
      <c r="G490" s="2" t="s">
        <v>29</v>
      </c>
      <c r="H490" s="2" t="s">
        <v>35</v>
      </c>
      <c r="I490" s="2" t="s">
        <v>30</v>
      </c>
      <c r="J490" s="2" t="s">
        <v>35</v>
      </c>
      <c r="K490" s="2" t="s">
        <v>30</v>
      </c>
      <c r="L490" s="2" t="s">
        <v>30</v>
      </c>
      <c r="M490" s="2" t="s">
        <v>35</v>
      </c>
      <c r="N490" s="2" t="s">
        <v>35</v>
      </c>
      <c r="O490" s="3"/>
      <c r="P490" s="3"/>
      <c r="Q490" s="20" t="str">
        <f>IF(ISBLANK(Table1[[#This Row],[Comentarios]]),"",CONCATENATE("Comentário  ",Table1[[#This Row],[ID]], ": ",CHAR(10), Table1[[#This Row],[Comentarios]],CHAR(10), "* Nota Geral: ",Table1[[#This Row],[Pergunta 9]]," | Perfil: ",Table1[[#This Row],[Vinculo Funcional]], " | Lotação: ",Table1[[#This Row],[Lotacao Funcional]]," *",CHAR(10)," "))</f>
        <v/>
      </c>
    </row>
    <row r="491" spans="1:17" ht="32" hidden="1" x14ac:dyDescent="0.2">
      <c r="A491" s="2">
        <v>507</v>
      </c>
      <c r="B491" s="5">
        <v>44887.519872685203</v>
      </c>
      <c r="C491" s="5">
        <v>44887.520324074103</v>
      </c>
      <c r="D491" s="2" t="s">
        <v>27</v>
      </c>
      <c r="E491" s="2"/>
      <c r="F491" s="1" t="s">
        <v>32</v>
      </c>
      <c r="G491" s="2" t="s">
        <v>29</v>
      </c>
      <c r="H491" s="2" t="s">
        <v>35</v>
      </c>
      <c r="I491" s="2" t="s">
        <v>35</v>
      </c>
      <c r="J491" s="2" t="s">
        <v>35</v>
      </c>
      <c r="K491" s="2" t="s">
        <v>35</v>
      </c>
      <c r="L491" s="2" t="s">
        <v>35</v>
      </c>
      <c r="M491" s="2" t="s">
        <v>35</v>
      </c>
      <c r="N491" s="2" t="s">
        <v>35</v>
      </c>
      <c r="O491" s="3"/>
      <c r="P491" s="3"/>
      <c r="Q491" s="20" t="str">
        <f>IF(ISBLANK(Table1[[#This Row],[Comentarios]]),"",CONCATENATE("Comentário  ",Table1[[#This Row],[ID]], ": ",CHAR(10), Table1[[#This Row],[Comentarios]],CHAR(10), "* Nota Geral: ",Table1[[#This Row],[Pergunta 9]]," | Perfil: ",Table1[[#This Row],[Vinculo Funcional]], " | Lotação: ",Table1[[#This Row],[Lotacao Funcional]]," *",CHAR(10)," "))</f>
        <v/>
      </c>
    </row>
    <row r="492" spans="1:17" ht="32" hidden="1" x14ac:dyDescent="0.2">
      <c r="A492" s="2">
        <v>508</v>
      </c>
      <c r="B492" s="5">
        <v>44887.519560185203</v>
      </c>
      <c r="C492" s="5">
        <v>44887.520590277803</v>
      </c>
      <c r="D492" s="2" t="s">
        <v>27</v>
      </c>
      <c r="E492" s="2"/>
      <c r="F492" s="1" t="s">
        <v>32</v>
      </c>
      <c r="G492" s="2" t="s">
        <v>29</v>
      </c>
      <c r="H492" s="2" t="s">
        <v>34</v>
      </c>
      <c r="I492" s="2" t="s">
        <v>35</v>
      </c>
      <c r="J492" s="2" t="s">
        <v>34</v>
      </c>
      <c r="K492" s="2" t="s">
        <v>35</v>
      </c>
      <c r="L492" s="2" t="s">
        <v>35</v>
      </c>
      <c r="M492" s="2" t="s">
        <v>35</v>
      </c>
      <c r="N492" s="2" t="s">
        <v>35</v>
      </c>
      <c r="O492" s="3"/>
      <c r="P492" s="3"/>
      <c r="Q492" s="20" t="str">
        <f>IF(ISBLANK(Table1[[#This Row],[Comentarios]]),"",CONCATENATE("Comentário  ",Table1[[#This Row],[ID]], ": ",CHAR(10), Table1[[#This Row],[Comentarios]],CHAR(10), "* Nota Geral: ",Table1[[#This Row],[Pergunta 9]]," | Perfil: ",Table1[[#This Row],[Vinculo Funcional]], " | Lotação: ",Table1[[#This Row],[Lotacao Funcional]]," *",CHAR(10)," "))</f>
        <v/>
      </c>
    </row>
    <row r="493" spans="1:17" ht="32" hidden="1" x14ac:dyDescent="0.2">
      <c r="A493" s="2">
        <v>509</v>
      </c>
      <c r="B493" s="5">
        <v>44887.519409722197</v>
      </c>
      <c r="C493" s="5">
        <v>44887.520763888897</v>
      </c>
      <c r="D493" s="2" t="s">
        <v>27</v>
      </c>
      <c r="E493" s="2"/>
      <c r="F493" s="1" t="s">
        <v>32</v>
      </c>
      <c r="G493" s="2" t="s">
        <v>29</v>
      </c>
      <c r="H493" s="2" t="s">
        <v>35</v>
      </c>
      <c r="I493" s="2" t="s">
        <v>35</v>
      </c>
      <c r="J493" s="2" t="s">
        <v>35</v>
      </c>
      <c r="K493" s="2" t="s">
        <v>35</v>
      </c>
      <c r="L493" s="2" t="s">
        <v>35</v>
      </c>
      <c r="M493" s="2" t="s">
        <v>35</v>
      </c>
      <c r="N493" s="2" t="s">
        <v>35</v>
      </c>
      <c r="O493" s="3"/>
      <c r="P493" s="3"/>
      <c r="Q493" s="20" t="str">
        <f>IF(ISBLANK(Table1[[#This Row],[Comentarios]]),"",CONCATENATE("Comentário  ",Table1[[#This Row],[ID]], ": ",CHAR(10), Table1[[#This Row],[Comentarios]],CHAR(10), "* Nota Geral: ",Table1[[#This Row],[Pergunta 9]]," | Perfil: ",Table1[[#This Row],[Vinculo Funcional]], " | Lotação: ",Table1[[#This Row],[Lotacao Funcional]]," *",CHAR(10)," "))</f>
        <v/>
      </c>
    </row>
    <row r="494" spans="1:17" ht="32" hidden="1" x14ac:dyDescent="0.2">
      <c r="A494" s="2">
        <v>510</v>
      </c>
      <c r="B494" s="5">
        <v>44887.522060185198</v>
      </c>
      <c r="C494" s="5">
        <v>44887.522824074098</v>
      </c>
      <c r="D494" s="2" t="s">
        <v>27</v>
      </c>
      <c r="E494" s="2"/>
      <c r="F494" s="1" t="s">
        <v>32</v>
      </c>
      <c r="G494" s="2" t="s">
        <v>29</v>
      </c>
      <c r="H494" s="2" t="s">
        <v>34</v>
      </c>
      <c r="I494" s="2" t="s">
        <v>34</v>
      </c>
      <c r="J494" s="2" t="s">
        <v>34</v>
      </c>
      <c r="K494" s="2" t="s">
        <v>34</v>
      </c>
      <c r="L494" s="2" t="s">
        <v>34</v>
      </c>
      <c r="M494" s="2" t="s">
        <v>34</v>
      </c>
      <c r="N494" s="2" t="s">
        <v>34</v>
      </c>
      <c r="O494" s="3"/>
      <c r="P494" s="3"/>
      <c r="Q494" s="20" t="str">
        <f>IF(ISBLANK(Table1[[#This Row],[Comentarios]]),"",CONCATENATE("Comentário  ",Table1[[#This Row],[ID]], ": ",CHAR(10), Table1[[#This Row],[Comentarios]],CHAR(10), "* Nota Geral: ",Table1[[#This Row],[Pergunta 9]]," | Perfil: ",Table1[[#This Row],[Vinculo Funcional]], " | Lotação: ",Table1[[#This Row],[Lotacao Funcional]]," *",CHAR(10)," "))</f>
        <v/>
      </c>
    </row>
    <row r="495" spans="1:17" ht="96" hidden="1" x14ac:dyDescent="0.2">
      <c r="A495" s="2">
        <v>511</v>
      </c>
      <c r="B495" s="5">
        <v>44887.522152777798</v>
      </c>
      <c r="C495" s="5">
        <v>44887.5237037037</v>
      </c>
      <c r="D495" s="2" t="s">
        <v>27</v>
      </c>
      <c r="E495" s="2"/>
      <c r="F495" s="1" t="s">
        <v>32</v>
      </c>
      <c r="G495" s="2" t="s">
        <v>29</v>
      </c>
      <c r="H495" s="2" t="s">
        <v>35</v>
      </c>
      <c r="I495" s="2" t="s">
        <v>35</v>
      </c>
      <c r="J495" s="2" t="s">
        <v>35</v>
      </c>
      <c r="K495" s="2" t="s">
        <v>35</v>
      </c>
      <c r="L495" s="2" t="s">
        <v>30</v>
      </c>
      <c r="M495" s="2" t="s">
        <v>35</v>
      </c>
      <c r="N495" s="2" t="s">
        <v>35</v>
      </c>
      <c r="O495" s="3" t="s">
        <v>198</v>
      </c>
      <c r="P495" s="3" t="s">
        <v>38</v>
      </c>
      <c r="Q49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511: 
O SIGA pode ser mais intuitivo, algumas aberturas de chamado, demoramos mais tempo pra achar a opção correta (quando achamos) do pra abrir o chamado.
* Nota Geral: 4 - Bom | Perfil: Servidora concursada ou servidor concursado | Lotação: Primeiro Grau *
 </v>
      </c>
    </row>
    <row r="496" spans="1:17" ht="32" hidden="1" x14ac:dyDescent="0.2">
      <c r="A496" s="2">
        <v>512</v>
      </c>
      <c r="B496" s="5">
        <v>44887.522662037001</v>
      </c>
      <c r="C496" s="5">
        <v>44887.524074074099</v>
      </c>
      <c r="D496" s="2" t="s">
        <v>27</v>
      </c>
      <c r="E496" s="2"/>
      <c r="F496" s="1" t="s">
        <v>32</v>
      </c>
      <c r="G496" s="2" t="s">
        <v>29</v>
      </c>
      <c r="H496" s="2" t="s">
        <v>34</v>
      </c>
      <c r="I496" s="2" t="s">
        <v>34</v>
      </c>
      <c r="J496" s="2" t="s">
        <v>34</v>
      </c>
      <c r="K496" s="2" t="s">
        <v>34</v>
      </c>
      <c r="L496" s="2" t="s">
        <v>34</v>
      </c>
      <c r="M496" s="2" t="s">
        <v>34</v>
      </c>
      <c r="N496" s="2" t="s">
        <v>34</v>
      </c>
      <c r="O496" s="3"/>
      <c r="P496" s="3"/>
      <c r="Q496" s="20" t="str">
        <f>IF(ISBLANK(Table1[[#This Row],[Comentarios]]),"",CONCATENATE("Comentário  ",Table1[[#This Row],[ID]], ": ",CHAR(10), Table1[[#This Row],[Comentarios]],CHAR(10), "* Nota Geral: ",Table1[[#This Row],[Pergunta 9]]," | Perfil: ",Table1[[#This Row],[Vinculo Funcional]], " | Lotação: ",Table1[[#This Row],[Lotacao Funcional]]," *",CHAR(10)," "))</f>
        <v/>
      </c>
    </row>
    <row r="497" spans="1:17" ht="32" hidden="1" x14ac:dyDescent="0.2">
      <c r="A497" s="2">
        <v>513</v>
      </c>
      <c r="B497" s="5">
        <v>44887.523587962998</v>
      </c>
      <c r="C497" s="5">
        <v>44887.524467592601</v>
      </c>
      <c r="D497" s="2" t="s">
        <v>27</v>
      </c>
      <c r="E497" s="2"/>
      <c r="F497" s="1" t="s">
        <v>32</v>
      </c>
      <c r="G497" s="2" t="s">
        <v>29</v>
      </c>
      <c r="H497" s="2" t="s">
        <v>35</v>
      </c>
      <c r="I497" s="2" t="s">
        <v>35</v>
      </c>
      <c r="J497" s="2" t="s">
        <v>35</v>
      </c>
      <c r="K497" s="2" t="s">
        <v>35</v>
      </c>
      <c r="L497" s="2" t="s">
        <v>35</v>
      </c>
      <c r="M497" s="2" t="s">
        <v>35</v>
      </c>
      <c r="N497" s="2" t="s">
        <v>35</v>
      </c>
      <c r="O497" s="3"/>
      <c r="P497" s="3"/>
      <c r="Q497" s="20" t="str">
        <f>IF(ISBLANK(Table1[[#This Row],[Comentarios]]),"",CONCATENATE("Comentário  ",Table1[[#This Row],[ID]], ": ",CHAR(10), Table1[[#This Row],[Comentarios]],CHAR(10), "* Nota Geral: ",Table1[[#This Row],[Pergunta 9]]," | Perfil: ",Table1[[#This Row],[Vinculo Funcional]], " | Lotação: ",Table1[[#This Row],[Lotacao Funcional]]," *",CHAR(10)," "))</f>
        <v/>
      </c>
    </row>
    <row r="498" spans="1:17" ht="48" hidden="1" x14ac:dyDescent="0.2">
      <c r="A498" s="2">
        <v>514</v>
      </c>
      <c r="B498" s="5">
        <v>44887.5246527778</v>
      </c>
      <c r="C498" s="5">
        <v>44887.525856481501</v>
      </c>
      <c r="D498" s="2" t="s">
        <v>27</v>
      </c>
      <c r="E498" s="2"/>
      <c r="F498" s="1" t="s">
        <v>61</v>
      </c>
      <c r="G498" s="2" t="s">
        <v>39</v>
      </c>
      <c r="H498" s="2" t="s">
        <v>34</v>
      </c>
      <c r="I498" s="2" t="s">
        <v>34</v>
      </c>
      <c r="J498" s="2" t="s">
        <v>34</v>
      </c>
      <c r="K498" s="2" t="s">
        <v>34</v>
      </c>
      <c r="L498" s="2" t="s">
        <v>34</v>
      </c>
      <c r="M498" s="2" t="s">
        <v>34</v>
      </c>
      <c r="N498" s="2" t="s">
        <v>34</v>
      </c>
      <c r="O498" s="3"/>
      <c r="P498" s="3"/>
      <c r="Q498" s="20" t="str">
        <f>IF(ISBLANK(Table1[[#This Row],[Comentarios]]),"",CONCATENATE("Comentário  ",Table1[[#This Row],[ID]], ": ",CHAR(10), Table1[[#This Row],[Comentarios]],CHAR(10), "* Nota Geral: ",Table1[[#This Row],[Pergunta 9]]," | Perfil: ",Table1[[#This Row],[Vinculo Funcional]], " | Lotação: ",Table1[[#This Row],[Lotacao Funcional]]," *",CHAR(10)," "))</f>
        <v/>
      </c>
    </row>
    <row r="499" spans="1:17" ht="96" hidden="1" x14ac:dyDescent="0.2">
      <c r="A499" s="2">
        <v>515</v>
      </c>
      <c r="B499" s="5">
        <v>44887.524525462999</v>
      </c>
      <c r="C499" s="5">
        <v>44887.525914351798</v>
      </c>
      <c r="D499" s="2" t="s">
        <v>27</v>
      </c>
      <c r="E499" s="2"/>
      <c r="F499" s="1" t="s">
        <v>32</v>
      </c>
      <c r="G499" s="2" t="s">
        <v>29</v>
      </c>
      <c r="H499" s="2" t="s">
        <v>30</v>
      </c>
      <c r="I499" s="2" t="s">
        <v>30</v>
      </c>
      <c r="J499" s="2" t="s">
        <v>35</v>
      </c>
      <c r="K499" s="2" t="s">
        <v>31</v>
      </c>
      <c r="L499" s="2" t="s">
        <v>35</v>
      </c>
      <c r="M499" s="2" t="s">
        <v>35</v>
      </c>
      <c r="N499" s="2" t="s">
        <v>35</v>
      </c>
      <c r="O499" s="3" t="s">
        <v>199</v>
      </c>
      <c r="P499" s="3" t="s">
        <v>76</v>
      </c>
      <c r="Q49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515: 
Aguardamos a substituição dos computadores Positivo por equipamentos modernos, bem como periféricos de imagem e de som.
* Nota Geral: 4 - Bom | Perfil: Servidora concursada ou servidor concursado | Lotação: Primeiro Grau *
 </v>
      </c>
    </row>
    <row r="500" spans="1:17" ht="128" hidden="1" x14ac:dyDescent="0.2">
      <c r="A500" s="2">
        <v>516</v>
      </c>
      <c r="B500" s="5">
        <v>44887.5245601852</v>
      </c>
      <c r="C500" s="5">
        <v>44887.526261574101</v>
      </c>
      <c r="D500" s="2" t="s">
        <v>27</v>
      </c>
      <c r="E500" s="2"/>
      <c r="F500" s="1" t="s">
        <v>61</v>
      </c>
      <c r="G500" s="2" t="s">
        <v>29</v>
      </c>
      <c r="H500" s="2" t="s">
        <v>35</v>
      </c>
      <c r="I500" s="2" t="s">
        <v>30</v>
      </c>
      <c r="J500" s="2" t="s">
        <v>35</v>
      </c>
      <c r="K500" s="2" t="s">
        <v>35</v>
      </c>
      <c r="L500" s="2" t="s">
        <v>34</v>
      </c>
      <c r="M500" s="2" t="s">
        <v>34</v>
      </c>
      <c r="N500" s="2" t="s">
        <v>34</v>
      </c>
      <c r="O500" s="3" t="s">
        <v>200</v>
      </c>
      <c r="P500" s="3" t="s">
        <v>38</v>
      </c>
      <c r="Q50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516: 
a Base de Conhecimento do DTIC-TJPR, através do SIGA volte e meia apresenta erro, ou nao mostra o conteúdo necessário, muitas das buscas encontro a resposta no site do TJ, e nao pelo SIGA. O SIGA em si é um pouco confuso, várias opções não estão disponíveis ou não consegui encontrar [por diversas vezes]. Saudade da opção 'triagem', presente no SAU. 
* Nota Geral: 5 - Excelente | Perfil: Servidora ou servidor ocupante de cargo em comissão | Lotação: Primeiro Grau *
 </v>
      </c>
    </row>
    <row r="501" spans="1:17" ht="48" hidden="1" x14ac:dyDescent="0.2">
      <c r="A501" s="2">
        <v>517</v>
      </c>
      <c r="B501" s="5">
        <v>44887.527708333299</v>
      </c>
      <c r="C501" s="5">
        <v>44887.528240740699</v>
      </c>
      <c r="D501" s="2" t="s">
        <v>27</v>
      </c>
      <c r="E501" s="2"/>
      <c r="F501" s="1" t="s">
        <v>61</v>
      </c>
      <c r="G501" s="2" t="s">
        <v>29</v>
      </c>
      <c r="H501" s="2" t="s">
        <v>34</v>
      </c>
      <c r="I501" s="2" t="s">
        <v>36</v>
      </c>
      <c r="J501" s="2" t="s">
        <v>30</v>
      </c>
      <c r="K501" s="2" t="s">
        <v>34</v>
      </c>
      <c r="L501" s="2" t="s">
        <v>34</v>
      </c>
      <c r="M501" s="2" t="s">
        <v>36</v>
      </c>
      <c r="N501" s="2" t="s">
        <v>35</v>
      </c>
      <c r="O501" s="3"/>
      <c r="P501" s="3"/>
      <c r="Q501" s="20" t="str">
        <f>IF(ISBLANK(Table1[[#This Row],[Comentarios]]),"",CONCATENATE("Comentário  ",Table1[[#This Row],[ID]], ": ",CHAR(10), Table1[[#This Row],[Comentarios]],CHAR(10), "* Nota Geral: ",Table1[[#This Row],[Pergunta 9]]," | Perfil: ",Table1[[#This Row],[Vinculo Funcional]], " | Lotação: ",Table1[[#This Row],[Lotacao Funcional]]," *",CHAR(10)," "))</f>
        <v/>
      </c>
    </row>
    <row r="502" spans="1:17" ht="112" hidden="1" x14ac:dyDescent="0.2">
      <c r="A502" s="2">
        <v>518</v>
      </c>
      <c r="B502" s="5">
        <v>44887.523854166699</v>
      </c>
      <c r="C502" s="5">
        <v>44887.528657407398</v>
      </c>
      <c r="D502" s="2" t="s">
        <v>27</v>
      </c>
      <c r="E502" s="2"/>
      <c r="F502" s="1" t="s">
        <v>32</v>
      </c>
      <c r="G502" s="2" t="s">
        <v>33</v>
      </c>
      <c r="H502" s="2" t="s">
        <v>35</v>
      </c>
      <c r="I502" s="2" t="s">
        <v>35</v>
      </c>
      <c r="J502" s="2" t="s">
        <v>35</v>
      </c>
      <c r="K502" s="2" t="s">
        <v>30</v>
      </c>
      <c r="L502" s="2" t="s">
        <v>35</v>
      </c>
      <c r="M502" s="2" t="s">
        <v>34</v>
      </c>
      <c r="N502" s="2" t="s">
        <v>35</v>
      </c>
      <c r="O502" s="3" t="s">
        <v>201</v>
      </c>
      <c r="P502" s="3" t="s">
        <v>38</v>
      </c>
      <c r="Q50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518: 
Tem situações que são mais simples de resolver e as vezes urgentes que poderiam ser resolvidas via Teams na mesma hora, ao invés de ter que abrir um siga que é um caminho muito demorado.
* Nota Geral: 4 - Bom | Perfil: Servidora concursada ou servidor concursado | Lotação: Secretaria *
 </v>
      </c>
    </row>
    <row r="503" spans="1:17" ht="96" hidden="1" x14ac:dyDescent="0.2">
      <c r="A503" s="2">
        <v>519</v>
      </c>
      <c r="B503" s="5">
        <v>44887.527106481502</v>
      </c>
      <c r="C503" s="5">
        <v>44887.528668981497</v>
      </c>
      <c r="D503" s="2" t="s">
        <v>27</v>
      </c>
      <c r="E503" s="2"/>
      <c r="F503" s="1" t="s">
        <v>32</v>
      </c>
      <c r="G503" s="2" t="s">
        <v>29</v>
      </c>
      <c r="H503" s="2" t="s">
        <v>35</v>
      </c>
      <c r="I503" s="2" t="s">
        <v>35</v>
      </c>
      <c r="J503" s="2" t="s">
        <v>35</v>
      </c>
      <c r="K503" s="2" t="s">
        <v>35</v>
      </c>
      <c r="L503" s="2" t="s">
        <v>35</v>
      </c>
      <c r="M503" s="2" t="s">
        <v>35</v>
      </c>
      <c r="N503" s="2" t="s">
        <v>35</v>
      </c>
      <c r="O503" s="3" t="s">
        <v>202</v>
      </c>
      <c r="P503" s="3" t="s">
        <v>43</v>
      </c>
      <c r="Q50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519: 
Minha sugestão é que seja implantado a devolução de mandado diretamente pelo celular usando o sistema android ou ios pois facilitaria o serviço dos oficiais de justiça 
* Nota Geral: 4 - Bom | Perfil: Servidora concursada ou servidor concursado | Lotação: Primeiro Grau *
 </v>
      </c>
    </row>
    <row r="504" spans="1:17" ht="16" hidden="1" x14ac:dyDescent="0.2">
      <c r="A504" s="2">
        <v>520</v>
      </c>
      <c r="B504" s="5">
        <v>44887.5284606481</v>
      </c>
      <c r="C504" s="5">
        <v>44887.529328703698</v>
      </c>
      <c r="D504" s="2" t="s">
        <v>27</v>
      </c>
      <c r="E504" s="2"/>
      <c r="F504" s="1" t="s">
        <v>28</v>
      </c>
      <c r="G504" s="2" t="s">
        <v>29</v>
      </c>
      <c r="H504" s="2" t="s">
        <v>35</v>
      </c>
      <c r="I504" s="2" t="s">
        <v>34</v>
      </c>
      <c r="J504" s="2" t="s">
        <v>34</v>
      </c>
      <c r="K504" s="2" t="s">
        <v>35</v>
      </c>
      <c r="L504" s="2" t="s">
        <v>34</v>
      </c>
      <c r="M504" s="2" t="s">
        <v>34</v>
      </c>
      <c r="N504" s="2" t="s">
        <v>34</v>
      </c>
      <c r="O504" s="3"/>
      <c r="P504" s="3"/>
      <c r="Q504" s="20" t="str">
        <f>IF(ISBLANK(Table1[[#This Row],[Comentarios]]),"",CONCATENATE("Comentário  ",Table1[[#This Row],[ID]], ": ",CHAR(10), Table1[[#This Row],[Comentarios]],CHAR(10), "* Nota Geral: ",Table1[[#This Row],[Pergunta 9]]," | Perfil: ",Table1[[#This Row],[Vinculo Funcional]], " | Lotação: ",Table1[[#This Row],[Lotacao Funcional]]," *",CHAR(10)," "))</f>
        <v/>
      </c>
    </row>
    <row r="505" spans="1:17" ht="64" hidden="1" x14ac:dyDescent="0.2">
      <c r="A505" s="2">
        <v>521</v>
      </c>
      <c r="B505" s="5">
        <v>44887.528935185197</v>
      </c>
      <c r="C505" s="5">
        <v>44887.5301273148</v>
      </c>
      <c r="D505" s="2" t="s">
        <v>27</v>
      </c>
      <c r="E505" s="2"/>
      <c r="F505" s="1" t="s">
        <v>28</v>
      </c>
      <c r="G505" s="2" t="s">
        <v>29</v>
      </c>
      <c r="H505" s="2" t="s">
        <v>31</v>
      </c>
      <c r="I505" s="2" t="s">
        <v>36</v>
      </c>
      <c r="J505" s="2" t="s">
        <v>30</v>
      </c>
      <c r="K505" s="2" t="s">
        <v>35</v>
      </c>
      <c r="L505" s="2" t="s">
        <v>35</v>
      </c>
      <c r="M505" s="2" t="s">
        <v>36</v>
      </c>
      <c r="N505" s="2" t="s">
        <v>31</v>
      </c>
      <c r="O505" s="3" t="s">
        <v>203</v>
      </c>
      <c r="P505" s="3" t="s">
        <v>38</v>
      </c>
      <c r="Q50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521: 
O atendimento ao usuário raramente é satisfatório (e particularmente ruim na seção de Irati).
* Nota Geral: 2 - Ruim | Perfil: Magistrada ou magistrado | Lotação: Primeiro Grau *
 </v>
      </c>
    </row>
    <row r="506" spans="1:17" ht="32" hidden="1" x14ac:dyDescent="0.2">
      <c r="A506" s="2">
        <v>522</v>
      </c>
      <c r="B506" s="5">
        <v>44887.531331018501</v>
      </c>
      <c r="C506" s="5">
        <v>44887.532210648104</v>
      </c>
      <c r="D506" s="2" t="s">
        <v>27</v>
      </c>
      <c r="E506" s="2"/>
      <c r="F506" s="1" t="s">
        <v>32</v>
      </c>
      <c r="G506" s="2" t="s">
        <v>29</v>
      </c>
      <c r="H506" s="2" t="s">
        <v>35</v>
      </c>
      <c r="I506" s="2" t="s">
        <v>35</v>
      </c>
      <c r="J506" s="2" t="s">
        <v>35</v>
      </c>
      <c r="K506" s="2" t="s">
        <v>35</v>
      </c>
      <c r="L506" s="2" t="s">
        <v>35</v>
      </c>
      <c r="M506" s="2" t="s">
        <v>35</v>
      </c>
      <c r="N506" s="2" t="s">
        <v>35</v>
      </c>
      <c r="O506" s="3"/>
      <c r="P506" s="3"/>
      <c r="Q506" s="20" t="str">
        <f>IF(ISBLANK(Table1[[#This Row],[Comentarios]]),"",CONCATENATE("Comentário  ",Table1[[#This Row],[ID]], ": ",CHAR(10), Table1[[#This Row],[Comentarios]],CHAR(10), "* Nota Geral: ",Table1[[#This Row],[Pergunta 9]]," | Perfil: ",Table1[[#This Row],[Vinculo Funcional]], " | Lotação: ",Table1[[#This Row],[Lotacao Funcional]]," *",CHAR(10)," "))</f>
        <v/>
      </c>
    </row>
    <row r="507" spans="1:17" ht="32" hidden="1" x14ac:dyDescent="0.2">
      <c r="A507" s="2">
        <v>523</v>
      </c>
      <c r="B507" s="5">
        <v>44887.525081018503</v>
      </c>
      <c r="C507" s="5">
        <v>44887.532407407401</v>
      </c>
      <c r="D507" s="2" t="s">
        <v>27</v>
      </c>
      <c r="E507" s="2"/>
      <c r="F507" s="1" t="s">
        <v>32</v>
      </c>
      <c r="G507" s="2" t="s">
        <v>29</v>
      </c>
      <c r="H507" s="2" t="s">
        <v>30</v>
      </c>
      <c r="I507" s="2" t="s">
        <v>30</v>
      </c>
      <c r="J507" s="2" t="s">
        <v>35</v>
      </c>
      <c r="K507" s="2" t="s">
        <v>35</v>
      </c>
      <c r="L507" s="2" t="s">
        <v>31</v>
      </c>
      <c r="M507" s="2" t="s">
        <v>36</v>
      </c>
      <c r="N507" s="2" t="s">
        <v>30</v>
      </c>
      <c r="O507" s="3"/>
      <c r="P507" s="3"/>
      <c r="Q507" s="20" t="str">
        <f>IF(ISBLANK(Table1[[#This Row],[Comentarios]]),"",CONCATENATE("Comentário  ",Table1[[#This Row],[ID]], ": ",CHAR(10), Table1[[#This Row],[Comentarios]],CHAR(10), "* Nota Geral: ",Table1[[#This Row],[Pergunta 9]]," | Perfil: ",Table1[[#This Row],[Vinculo Funcional]], " | Lotação: ",Table1[[#This Row],[Lotacao Funcional]]," *",CHAR(10)," "))</f>
        <v/>
      </c>
    </row>
    <row r="508" spans="1:17" ht="32" hidden="1" x14ac:dyDescent="0.2">
      <c r="A508" s="2">
        <v>524</v>
      </c>
      <c r="B508" s="5">
        <v>44887.531643518501</v>
      </c>
      <c r="C508" s="5">
        <v>44887.532685185201</v>
      </c>
      <c r="D508" s="2" t="s">
        <v>27</v>
      </c>
      <c r="E508" s="2"/>
      <c r="F508" s="1" t="s">
        <v>32</v>
      </c>
      <c r="G508" s="2" t="s">
        <v>29</v>
      </c>
      <c r="H508" s="2" t="s">
        <v>35</v>
      </c>
      <c r="I508" s="2" t="s">
        <v>35</v>
      </c>
      <c r="J508" s="2" t="s">
        <v>34</v>
      </c>
      <c r="K508" s="2" t="s">
        <v>34</v>
      </c>
      <c r="L508" s="2" t="s">
        <v>34</v>
      </c>
      <c r="M508" s="2" t="s">
        <v>34</v>
      </c>
      <c r="N508" s="2" t="s">
        <v>34</v>
      </c>
      <c r="O508" s="3"/>
      <c r="P508" s="3"/>
      <c r="Q508" s="20" t="str">
        <f>IF(ISBLANK(Table1[[#This Row],[Comentarios]]),"",CONCATENATE("Comentário  ",Table1[[#This Row],[ID]], ": ",CHAR(10), Table1[[#This Row],[Comentarios]],CHAR(10), "* Nota Geral: ",Table1[[#This Row],[Pergunta 9]]," | Perfil: ",Table1[[#This Row],[Vinculo Funcional]], " | Lotação: ",Table1[[#This Row],[Lotacao Funcional]]," *",CHAR(10)," "))</f>
        <v/>
      </c>
    </row>
    <row r="509" spans="1:17" ht="48" hidden="1" x14ac:dyDescent="0.2">
      <c r="A509" s="2">
        <v>525</v>
      </c>
      <c r="B509" s="5">
        <v>44887.534363425897</v>
      </c>
      <c r="C509" s="5">
        <v>44887.534745370402</v>
      </c>
      <c r="D509" s="2" t="s">
        <v>27</v>
      </c>
      <c r="E509" s="2"/>
      <c r="F509" s="1" t="s">
        <v>61</v>
      </c>
      <c r="G509" s="2" t="s">
        <v>29</v>
      </c>
      <c r="H509" s="2" t="s">
        <v>34</v>
      </c>
      <c r="I509" s="2" t="s">
        <v>34</v>
      </c>
      <c r="J509" s="2" t="s">
        <v>34</v>
      </c>
      <c r="K509" s="2" t="s">
        <v>34</v>
      </c>
      <c r="L509" s="2" t="s">
        <v>35</v>
      </c>
      <c r="M509" s="2" t="s">
        <v>34</v>
      </c>
      <c r="N509" s="2" t="s">
        <v>34</v>
      </c>
      <c r="O509" s="3"/>
      <c r="P509" s="3"/>
      <c r="Q509" s="20" t="str">
        <f>IF(ISBLANK(Table1[[#This Row],[Comentarios]]),"",CONCATENATE("Comentário  ",Table1[[#This Row],[ID]], ": ",CHAR(10), Table1[[#This Row],[Comentarios]],CHAR(10), "* Nota Geral: ",Table1[[#This Row],[Pergunta 9]]," | Perfil: ",Table1[[#This Row],[Vinculo Funcional]], " | Lotação: ",Table1[[#This Row],[Lotacao Funcional]]," *",CHAR(10)," "))</f>
        <v/>
      </c>
    </row>
    <row r="510" spans="1:17" ht="112" hidden="1" x14ac:dyDescent="0.2">
      <c r="A510" s="2">
        <v>526</v>
      </c>
      <c r="B510" s="5">
        <v>44887.534155092602</v>
      </c>
      <c r="C510" s="5">
        <v>44887.535150463002</v>
      </c>
      <c r="D510" s="2" t="s">
        <v>27</v>
      </c>
      <c r="E510" s="2"/>
      <c r="F510" s="1" t="s">
        <v>32</v>
      </c>
      <c r="G510" s="2" t="s">
        <v>29</v>
      </c>
      <c r="H510" s="2" t="s">
        <v>34</v>
      </c>
      <c r="I510" s="2" t="s">
        <v>34</v>
      </c>
      <c r="J510" s="2" t="s">
        <v>34</v>
      </c>
      <c r="K510" s="2" t="s">
        <v>31</v>
      </c>
      <c r="L510" s="2" t="s">
        <v>34</v>
      </c>
      <c r="M510" s="2" t="s">
        <v>34</v>
      </c>
      <c r="N510" s="2" t="s">
        <v>34</v>
      </c>
      <c r="O510" s="3" t="s">
        <v>204</v>
      </c>
      <c r="P510" s="3" t="s">
        <v>54</v>
      </c>
      <c r="Q51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526: 
Embora todos os sistemas sejam excelentes, verifica-se que a rede e o acesso a internet apresentam constantes dificuldades, relacionadas à lentidão, queda e indisponibilidade por longos períodos de tempo.
* Nota Geral: 5 - Excelente | Perfil: Servidora concursada ou servidor concursado | Lotação: Primeiro Grau *
 </v>
      </c>
    </row>
    <row r="511" spans="1:17" ht="128" hidden="1" x14ac:dyDescent="0.2">
      <c r="A511" s="2">
        <v>527</v>
      </c>
      <c r="B511" s="5">
        <v>44887.534988425898</v>
      </c>
      <c r="C511" s="5">
        <v>44887.5406365741</v>
      </c>
      <c r="D511" s="2" t="s">
        <v>27</v>
      </c>
      <c r="E511" s="2"/>
      <c r="F511" s="1" t="s">
        <v>32</v>
      </c>
      <c r="G511" s="2" t="s">
        <v>33</v>
      </c>
      <c r="H511" s="2" t="s">
        <v>30</v>
      </c>
      <c r="I511" s="2" t="s">
        <v>36</v>
      </c>
      <c r="J511" s="2" t="s">
        <v>35</v>
      </c>
      <c r="K511" s="2" t="s">
        <v>35</v>
      </c>
      <c r="L511" s="2" t="s">
        <v>31</v>
      </c>
      <c r="M511" s="2" t="s">
        <v>36</v>
      </c>
      <c r="N511" s="2" t="s">
        <v>30</v>
      </c>
      <c r="O511" s="3" t="s">
        <v>205</v>
      </c>
      <c r="P511" s="3" t="s">
        <v>43</v>
      </c>
      <c r="Q51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527: 
O acesso ao sistema informatizado dos processos do Ex-TA ainda se encontram sem solução;
Inúmeros sistemas no TJ (como Projudi, ProtWeb, SGMP) para a realização de pesquisas que não se comunicam, quando há alteração ou um processo é atualizado em um sistema o mesmo não acontece em outro, dificultando obter informações atualizadas!
* Nota Geral: 3 - Regular | Perfil: Servidora concursada ou servidor concursado | Lotação: Secretaria *
 </v>
      </c>
    </row>
    <row r="512" spans="1:17" ht="192" hidden="1" x14ac:dyDescent="0.2">
      <c r="A512" s="2">
        <v>528</v>
      </c>
      <c r="B512" s="5">
        <v>44887.538368055597</v>
      </c>
      <c r="C512" s="5">
        <v>44887.540925925903</v>
      </c>
      <c r="D512" s="2" t="s">
        <v>27</v>
      </c>
      <c r="E512" s="2"/>
      <c r="F512" s="1" t="s">
        <v>32</v>
      </c>
      <c r="G512" s="2" t="s">
        <v>29</v>
      </c>
      <c r="H512" s="2" t="s">
        <v>34</v>
      </c>
      <c r="I512" s="2" t="s">
        <v>34</v>
      </c>
      <c r="J512" s="2" t="s">
        <v>34</v>
      </c>
      <c r="K512" s="2" t="s">
        <v>34</v>
      </c>
      <c r="L512" s="2" t="s">
        <v>34</v>
      </c>
      <c r="M512" s="2" t="s">
        <v>34</v>
      </c>
      <c r="N512" s="2" t="s">
        <v>34</v>
      </c>
      <c r="O512" s="3" t="s">
        <v>206</v>
      </c>
      <c r="P512" s="3" t="s">
        <v>38</v>
      </c>
      <c r="Q51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528: 
Deixar mais visível a base de conhecimento e manuais, vídeos, etc, de forma a que possamos tentar primeiro sozinhos a solução do problema. 
O SIGA também informa o andamento, mas não o servidor a quem foi atribuída  a tarefa, salvo melhor juízo, o que dificulta nosso contato em casos em que precisamos solicitar urgência, só é possível buscando indicações de algum técnico de informática, ou servidor que conhece o responsável. 
Seria ideal se houvesse algum canal de comunicação que permitisse que tratássemos diretamente com o responsável por cada tarefa.
* Nota Geral: 5 - Excelente | Perfil: Servidora concursada ou servidor concursado | Lotação: Primeiro Grau *
 </v>
      </c>
    </row>
    <row r="513" spans="1:17" ht="96" x14ac:dyDescent="0.2">
      <c r="A513" s="2">
        <v>529</v>
      </c>
      <c r="B513" s="5">
        <v>44887.538229166697</v>
      </c>
      <c r="C513" s="5">
        <v>44887.541689814803</v>
      </c>
      <c r="D513" s="2" t="s">
        <v>27</v>
      </c>
      <c r="E513" s="2"/>
      <c r="F513" s="1" t="s">
        <v>61</v>
      </c>
      <c r="G513" s="2" t="s">
        <v>29</v>
      </c>
      <c r="H513" s="2" t="s">
        <v>34</v>
      </c>
      <c r="I513" s="2" t="s">
        <v>34</v>
      </c>
      <c r="J513" s="2" t="s">
        <v>34</v>
      </c>
      <c r="K513" s="2" t="s">
        <v>34</v>
      </c>
      <c r="L513" s="2" t="s">
        <v>34</v>
      </c>
      <c r="M513" s="2" t="s">
        <v>34</v>
      </c>
      <c r="N513" s="2" t="s">
        <v>34</v>
      </c>
      <c r="O513" s="3" t="s">
        <v>207</v>
      </c>
      <c r="P513" s="3" t="s">
        <v>72</v>
      </c>
      <c r="Q51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529: 
Trabalho com o TJPR desde 2009 e a evolução dos serviços de informática e tecnologia são evidentes! 
* Nota Geral: 5 - Excelente | Perfil: Servidora ou servidor ocupante de cargo em comissão | Lotação: Primeiro Grau *
 </v>
      </c>
    </row>
    <row r="514" spans="1:17" ht="96" hidden="1" x14ac:dyDescent="0.2">
      <c r="A514" s="2">
        <v>530</v>
      </c>
      <c r="B514" s="5">
        <v>44887.539340277799</v>
      </c>
      <c r="C514" s="5">
        <v>44887.541875000003</v>
      </c>
      <c r="D514" s="2" t="s">
        <v>27</v>
      </c>
      <c r="E514" s="2"/>
      <c r="F514" s="1" t="s">
        <v>32</v>
      </c>
      <c r="G514" s="2" t="s">
        <v>29</v>
      </c>
      <c r="H514" s="2" t="s">
        <v>35</v>
      </c>
      <c r="I514" s="2" t="s">
        <v>35</v>
      </c>
      <c r="J514" s="2" t="s">
        <v>35</v>
      </c>
      <c r="K514" s="2" t="s">
        <v>30</v>
      </c>
      <c r="L514" s="2" t="s">
        <v>35</v>
      </c>
      <c r="M514" s="2" t="s">
        <v>35</v>
      </c>
      <c r="N514" s="2" t="s">
        <v>35</v>
      </c>
      <c r="O514" s="3" t="s">
        <v>208</v>
      </c>
      <c r="P514" s="3" t="s">
        <v>54</v>
      </c>
      <c r="Q51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530: 
O sinal fornecido de internet e rede tem oscilado muito, o que torna o trabalho mais lento do que deveria.
* Nota Geral: 4 - Bom | Perfil: Servidora concursada ou servidor concursado | Lotação: Primeiro Grau *
 </v>
      </c>
    </row>
    <row r="515" spans="1:17" ht="304" hidden="1" x14ac:dyDescent="0.2">
      <c r="A515" s="2">
        <v>531</v>
      </c>
      <c r="B515" s="5">
        <v>44887.534398148098</v>
      </c>
      <c r="C515" s="5">
        <v>44887.542361111096</v>
      </c>
      <c r="D515" s="2" t="s">
        <v>27</v>
      </c>
      <c r="E515" s="2"/>
      <c r="F515" s="1" t="s">
        <v>32</v>
      </c>
      <c r="G515" s="2" t="s">
        <v>29</v>
      </c>
      <c r="H515" s="2" t="s">
        <v>59</v>
      </c>
      <c r="I515" s="2" t="s">
        <v>31</v>
      </c>
      <c r="J515" s="2" t="s">
        <v>31</v>
      </c>
      <c r="K515" s="2" t="s">
        <v>35</v>
      </c>
      <c r="L515" s="2" t="s">
        <v>31</v>
      </c>
      <c r="M515" s="2" t="s">
        <v>30</v>
      </c>
      <c r="N515" s="2" t="s">
        <v>31</v>
      </c>
      <c r="O515" s="3" t="s">
        <v>209</v>
      </c>
      <c r="P515" s="3" t="s">
        <v>210</v>
      </c>
      <c r="Q51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531: 
inexistência de canal durante o plantão; 
pouquíssima integração entre as dezenas de sistemas cujo acesso é necessário para a realização do trabalho, o que é inadmissível diante das milhares de tecnologias disponíveis hoje; 
deficiência na comunicação com o DTIC (existe apenas o SIGa, o que é absolutamente insuficiente); 
sistema PROJUDI enfrentando muita lentidão e bugs dos mais diversos ultimamente; ausência de manuais de utilização e documentação dos sistemas, principalmente projudi e no que se refere ao passo a passo, sintetizado, de tarefas a serem cumpridas no processo (falta de informações de o que fazer e como fazer no sistema);  
sistemas athos totalmente obsoleto; sistema precatórios ultrapassado e nada intuitivo, cheio de redundâncias sem aparente necessidade que triplicam o tempo médio de cadastro;  
* Nota Geral: 2 - Ruim | Perfil: Servidora concursada ou servidor concursado | Lotação: Primeiro Grau *
 </v>
      </c>
    </row>
    <row r="516" spans="1:17" ht="48" hidden="1" x14ac:dyDescent="0.2">
      <c r="A516" s="2">
        <v>532</v>
      </c>
      <c r="B516" s="5">
        <v>44887.541979166701</v>
      </c>
      <c r="C516" s="5">
        <v>44887.542523148099</v>
      </c>
      <c r="D516" s="2" t="s">
        <v>27</v>
      </c>
      <c r="E516" s="2"/>
      <c r="F516" s="1" t="s">
        <v>61</v>
      </c>
      <c r="G516" s="2" t="s">
        <v>29</v>
      </c>
      <c r="H516" s="2" t="s">
        <v>34</v>
      </c>
      <c r="I516" s="2" t="s">
        <v>35</v>
      </c>
      <c r="J516" s="2" t="s">
        <v>35</v>
      </c>
      <c r="K516" s="2" t="s">
        <v>35</v>
      </c>
      <c r="L516" s="2" t="s">
        <v>35</v>
      </c>
      <c r="M516" s="2" t="s">
        <v>34</v>
      </c>
      <c r="N516" s="2" t="s">
        <v>35</v>
      </c>
      <c r="O516" s="3"/>
      <c r="P516" s="3"/>
      <c r="Q516" s="20" t="str">
        <f>IF(ISBLANK(Table1[[#This Row],[Comentarios]]),"",CONCATENATE("Comentário  ",Table1[[#This Row],[ID]], ": ",CHAR(10), Table1[[#This Row],[Comentarios]],CHAR(10), "* Nota Geral: ",Table1[[#This Row],[Pergunta 9]]," | Perfil: ",Table1[[#This Row],[Vinculo Funcional]], " | Lotação: ",Table1[[#This Row],[Lotacao Funcional]]," *",CHAR(10)," "))</f>
        <v/>
      </c>
    </row>
    <row r="517" spans="1:17" ht="112" hidden="1" x14ac:dyDescent="0.2">
      <c r="A517" s="2">
        <v>533</v>
      </c>
      <c r="B517" s="5">
        <v>44887.541481481501</v>
      </c>
      <c r="C517" s="5">
        <v>44887.542951388903</v>
      </c>
      <c r="D517" s="2" t="s">
        <v>27</v>
      </c>
      <c r="E517" s="2"/>
      <c r="F517" s="1" t="s">
        <v>32</v>
      </c>
      <c r="G517" s="2" t="s">
        <v>29</v>
      </c>
      <c r="H517" s="2" t="s">
        <v>34</v>
      </c>
      <c r="I517" s="2" t="s">
        <v>34</v>
      </c>
      <c r="J517" s="2" t="s">
        <v>34</v>
      </c>
      <c r="K517" s="2" t="s">
        <v>35</v>
      </c>
      <c r="L517" s="2" t="s">
        <v>34</v>
      </c>
      <c r="M517" s="2" t="s">
        <v>34</v>
      </c>
      <c r="N517" s="2" t="s">
        <v>34</v>
      </c>
      <c r="O517" s="3" t="s">
        <v>211</v>
      </c>
      <c r="P517" s="3" t="s">
        <v>76</v>
      </c>
      <c r="Q51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533: 
Investimento em impressoras e disponibilização de rede wi-fi nas secretarias, especialmente nos Juizados Especiais onde as partes comparecem ao balcão e necessitam transmitir documentos para propositura de ações.
* Nota Geral: 5 - Excelente | Perfil: Servidora concursada ou servidor concursado | Lotação: Primeiro Grau *
 </v>
      </c>
    </row>
    <row r="518" spans="1:17" ht="80" hidden="1" x14ac:dyDescent="0.2">
      <c r="A518" s="2">
        <v>534</v>
      </c>
      <c r="B518" s="5">
        <v>44887.539097222201</v>
      </c>
      <c r="C518" s="5">
        <v>44887.542997685203</v>
      </c>
      <c r="D518" s="2" t="s">
        <v>27</v>
      </c>
      <c r="E518" s="2"/>
      <c r="F518" s="1" t="s">
        <v>61</v>
      </c>
      <c r="G518" s="2" t="s">
        <v>29</v>
      </c>
      <c r="H518" s="2" t="s">
        <v>35</v>
      </c>
      <c r="I518" s="2" t="s">
        <v>34</v>
      </c>
      <c r="J518" s="2" t="s">
        <v>35</v>
      </c>
      <c r="K518" s="2" t="s">
        <v>35</v>
      </c>
      <c r="L518" s="2" t="s">
        <v>30</v>
      </c>
      <c r="M518" s="2" t="s">
        <v>35</v>
      </c>
      <c r="N518" s="2" t="s">
        <v>35</v>
      </c>
      <c r="O518" s="3" t="s">
        <v>212</v>
      </c>
      <c r="P518" s="3" t="s">
        <v>38</v>
      </c>
      <c r="Q51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534: 
Sugiro que haja um canal de comunicação por chat, pois o atendimento seria mais rápido.
* Nota Geral: 4 - Bom | Perfil: Servidora ou servidor ocupante de cargo em comissão | Lotação: Primeiro Grau *
 </v>
      </c>
    </row>
    <row r="519" spans="1:17" ht="48" hidden="1" x14ac:dyDescent="0.2">
      <c r="A519" s="2">
        <v>535</v>
      </c>
      <c r="B519" s="5">
        <v>44887.542349536998</v>
      </c>
      <c r="C519" s="5">
        <v>44887.543321759302</v>
      </c>
      <c r="D519" s="2" t="s">
        <v>27</v>
      </c>
      <c r="E519" s="2"/>
      <c r="F519" s="1" t="s">
        <v>61</v>
      </c>
      <c r="G519" s="2" t="s">
        <v>39</v>
      </c>
      <c r="H519" s="2" t="s">
        <v>35</v>
      </c>
      <c r="I519" s="2" t="s">
        <v>35</v>
      </c>
      <c r="J519" s="2" t="s">
        <v>30</v>
      </c>
      <c r="K519" s="2" t="s">
        <v>35</v>
      </c>
      <c r="L519" s="2" t="s">
        <v>35</v>
      </c>
      <c r="M519" s="2" t="s">
        <v>35</v>
      </c>
      <c r="N519" s="2" t="s">
        <v>35</v>
      </c>
      <c r="O519" s="3"/>
      <c r="P519" s="3"/>
      <c r="Q519" s="20" t="str">
        <f>IF(ISBLANK(Table1[[#This Row],[Comentarios]]),"",CONCATENATE("Comentário  ",Table1[[#This Row],[ID]], ": ",CHAR(10), Table1[[#This Row],[Comentarios]],CHAR(10), "* Nota Geral: ",Table1[[#This Row],[Pergunta 9]]," | Perfil: ",Table1[[#This Row],[Vinculo Funcional]], " | Lotação: ",Table1[[#This Row],[Lotacao Funcional]]," *",CHAR(10)," "))</f>
        <v/>
      </c>
    </row>
    <row r="520" spans="1:17" ht="32" hidden="1" x14ac:dyDescent="0.2">
      <c r="A520" s="2">
        <v>536</v>
      </c>
      <c r="B520" s="5">
        <v>44887.542291666701</v>
      </c>
      <c r="C520" s="5">
        <v>44887.543958333299</v>
      </c>
      <c r="D520" s="2" t="s">
        <v>27</v>
      </c>
      <c r="E520" s="2"/>
      <c r="F520" s="1" t="s">
        <v>32</v>
      </c>
      <c r="G520" s="2" t="s">
        <v>33</v>
      </c>
      <c r="H520" s="2" t="s">
        <v>34</v>
      </c>
      <c r="I520" s="2" t="s">
        <v>31</v>
      </c>
      <c r="J520" s="2" t="s">
        <v>34</v>
      </c>
      <c r="K520" s="2" t="s">
        <v>35</v>
      </c>
      <c r="L520" s="2" t="s">
        <v>30</v>
      </c>
      <c r="M520" s="2" t="s">
        <v>35</v>
      </c>
      <c r="N520" s="2" t="s">
        <v>30</v>
      </c>
      <c r="O520" s="3"/>
      <c r="P520" s="3"/>
      <c r="Q520" s="20" t="str">
        <f>IF(ISBLANK(Table1[[#This Row],[Comentarios]]),"",CONCATENATE("Comentário  ",Table1[[#This Row],[ID]], ": ",CHAR(10), Table1[[#This Row],[Comentarios]],CHAR(10), "* Nota Geral: ",Table1[[#This Row],[Pergunta 9]]," | Perfil: ",Table1[[#This Row],[Vinculo Funcional]], " | Lotação: ",Table1[[#This Row],[Lotacao Funcional]]," *",CHAR(10)," "))</f>
        <v/>
      </c>
    </row>
    <row r="521" spans="1:17" ht="32" hidden="1" x14ac:dyDescent="0.2">
      <c r="A521" s="2">
        <v>537</v>
      </c>
      <c r="B521" s="5">
        <v>44887.5448032407</v>
      </c>
      <c r="C521" s="5">
        <v>44887.545648148101</v>
      </c>
      <c r="D521" s="2" t="s">
        <v>27</v>
      </c>
      <c r="E521" s="2"/>
      <c r="F521" s="1" t="s">
        <v>32</v>
      </c>
      <c r="G521" s="2" t="s">
        <v>29</v>
      </c>
      <c r="H521" s="2" t="s">
        <v>35</v>
      </c>
      <c r="I521" s="2" t="s">
        <v>35</v>
      </c>
      <c r="J521" s="2" t="s">
        <v>35</v>
      </c>
      <c r="K521" s="2" t="s">
        <v>34</v>
      </c>
      <c r="L521" s="2" t="s">
        <v>34</v>
      </c>
      <c r="M521" s="2" t="s">
        <v>34</v>
      </c>
      <c r="N521" s="2" t="s">
        <v>35</v>
      </c>
      <c r="O521" s="3"/>
      <c r="P521" s="3"/>
      <c r="Q521" s="20" t="str">
        <f>IF(ISBLANK(Table1[[#This Row],[Comentarios]]),"",CONCATENATE("Comentário  ",Table1[[#This Row],[ID]], ": ",CHAR(10), Table1[[#This Row],[Comentarios]],CHAR(10), "* Nota Geral: ",Table1[[#This Row],[Pergunta 9]]," | Perfil: ",Table1[[#This Row],[Vinculo Funcional]], " | Lotação: ",Table1[[#This Row],[Lotacao Funcional]]," *",CHAR(10)," "))</f>
        <v/>
      </c>
    </row>
    <row r="522" spans="1:17" ht="32" hidden="1" x14ac:dyDescent="0.2">
      <c r="A522" s="2">
        <v>538</v>
      </c>
      <c r="B522" s="5">
        <v>44887.545312499999</v>
      </c>
      <c r="C522" s="5">
        <v>44887.545856481498</v>
      </c>
      <c r="D522" s="2" t="s">
        <v>27</v>
      </c>
      <c r="E522" s="2"/>
      <c r="F522" s="1" t="s">
        <v>32</v>
      </c>
      <c r="G522" s="2" t="s">
        <v>29</v>
      </c>
      <c r="H522" s="2" t="s">
        <v>35</v>
      </c>
      <c r="I522" s="2" t="s">
        <v>35</v>
      </c>
      <c r="J522" s="2" t="s">
        <v>35</v>
      </c>
      <c r="K522" s="2" t="s">
        <v>35</v>
      </c>
      <c r="L522" s="2" t="s">
        <v>35</v>
      </c>
      <c r="M522" s="2" t="s">
        <v>35</v>
      </c>
      <c r="N522" s="2" t="s">
        <v>35</v>
      </c>
      <c r="O522" s="3"/>
      <c r="P522" s="3"/>
      <c r="Q522" s="20" t="str">
        <f>IF(ISBLANK(Table1[[#This Row],[Comentarios]]),"",CONCATENATE("Comentário  ",Table1[[#This Row],[ID]], ": ",CHAR(10), Table1[[#This Row],[Comentarios]],CHAR(10), "* Nota Geral: ",Table1[[#This Row],[Pergunta 9]]," | Perfil: ",Table1[[#This Row],[Vinculo Funcional]], " | Lotação: ",Table1[[#This Row],[Lotacao Funcional]]," *",CHAR(10)," "))</f>
        <v/>
      </c>
    </row>
    <row r="523" spans="1:17" ht="32" hidden="1" x14ac:dyDescent="0.2">
      <c r="A523" s="2">
        <v>539</v>
      </c>
      <c r="B523" s="5">
        <v>44887.546053240701</v>
      </c>
      <c r="C523" s="5">
        <v>44887.546944444402</v>
      </c>
      <c r="D523" s="2" t="s">
        <v>27</v>
      </c>
      <c r="E523" s="2"/>
      <c r="F523" s="1" t="s">
        <v>32</v>
      </c>
      <c r="G523" s="2" t="s">
        <v>29</v>
      </c>
      <c r="H523" s="2" t="s">
        <v>35</v>
      </c>
      <c r="I523" s="2" t="s">
        <v>35</v>
      </c>
      <c r="J523" s="2" t="s">
        <v>35</v>
      </c>
      <c r="K523" s="2" t="s">
        <v>34</v>
      </c>
      <c r="L523" s="2" t="s">
        <v>35</v>
      </c>
      <c r="M523" s="2" t="s">
        <v>35</v>
      </c>
      <c r="N523" s="2" t="s">
        <v>35</v>
      </c>
      <c r="O523" s="3"/>
      <c r="P523" s="3"/>
      <c r="Q523" s="20" t="str">
        <f>IF(ISBLANK(Table1[[#This Row],[Comentarios]]),"",CONCATENATE("Comentário  ",Table1[[#This Row],[ID]], ": ",CHAR(10), Table1[[#This Row],[Comentarios]],CHAR(10), "* Nota Geral: ",Table1[[#This Row],[Pergunta 9]]," | Perfil: ",Table1[[#This Row],[Vinculo Funcional]], " | Lotação: ",Table1[[#This Row],[Lotacao Funcional]]," *",CHAR(10)," "))</f>
        <v/>
      </c>
    </row>
    <row r="524" spans="1:17" ht="112" hidden="1" x14ac:dyDescent="0.2">
      <c r="A524" s="2">
        <v>540</v>
      </c>
      <c r="B524" s="5">
        <v>44887.545844907399</v>
      </c>
      <c r="C524" s="5">
        <v>44887.547650462999</v>
      </c>
      <c r="D524" s="2" t="s">
        <v>27</v>
      </c>
      <c r="E524" s="2"/>
      <c r="F524" s="1" t="s">
        <v>32</v>
      </c>
      <c r="G524" s="2" t="s">
        <v>29</v>
      </c>
      <c r="H524" s="2" t="s">
        <v>34</v>
      </c>
      <c r="I524" s="2" t="s">
        <v>35</v>
      </c>
      <c r="J524" s="2" t="s">
        <v>35</v>
      </c>
      <c r="K524" s="2" t="s">
        <v>35</v>
      </c>
      <c r="L524" s="2" t="s">
        <v>35</v>
      </c>
      <c r="M524" s="2" t="s">
        <v>35</v>
      </c>
      <c r="N524" s="2" t="s">
        <v>34</v>
      </c>
      <c r="O524" s="3" t="s">
        <v>213</v>
      </c>
      <c r="P524" s="3" t="s">
        <v>38</v>
      </c>
      <c r="Q52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540: 
minha única sugestão é quanto uma barra de pesquisa mais eficiente, ou seja, ao se pesquisar o retorno do tema de forma mais específica e não cheio de informações que não levam ao ponto crucial da necessidade
* Nota Geral: 5 - Excelente | Perfil: Servidora concursada ou servidor concursado | Lotação: Primeiro Grau *
 </v>
      </c>
    </row>
    <row r="525" spans="1:17" ht="80" hidden="1" x14ac:dyDescent="0.2">
      <c r="A525" s="2">
        <v>541</v>
      </c>
      <c r="B525" s="5">
        <v>44887.539641203701</v>
      </c>
      <c r="C525" s="5">
        <v>44887.548333333303</v>
      </c>
      <c r="D525" s="2" t="s">
        <v>27</v>
      </c>
      <c r="E525" s="2"/>
      <c r="F525" s="1" t="s">
        <v>61</v>
      </c>
      <c r="G525" s="2" t="s">
        <v>29</v>
      </c>
      <c r="H525" s="2" t="s">
        <v>30</v>
      </c>
      <c r="I525" s="2" t="s">
        <v>30</v>
      </c>
      <c r="J525" s="2" t="s">
        <v>35</v>
      </c>
      <c r="K525" s="2" t="s">
        <v>30</v>
      </c>
      <c r="L525" s="2" t="s">
        <v>35</v>
      </c>
      <c r="M525" s="2" t="s">
        <v>35</v>
      </c>
      <c r="N525" s="2" t="s">
        <v>35</v>
      </c>
      <c r="O525" s="3" t="s">
        <v>214</v>
      </c>
      <c r="P525" s="3" t="s">
        <v>50</v>
      </c>
      <c r="Q52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541: 
Muita demora em alterar o cargo 1d pra 4c nas comarcas iniciais
* Nota Geral: 4 - Bom | Perfil: Servidora ou servidor ocupante de cargo em comissão | Lotação: Primeiro Grau *
 </v>
      </c>
    </row>
    <row r="526" spans="1:17" ht="128" hidden="1" x14ac:dyDescent="0.2">
      <c r="A526" s="2">
        <v>542</v>
      </c>
      <c r="B526" s="5">
        <v>44887.546134259297</v>
      </c>
      <c r="C526" s="5">
        <v>44887.549340277801</v>
      </c>
      <c r="D526" s="2" t="s">
        <v>27</v>
      </c>
      <c r="E526" s="2"/>
      <c r="F526" s="1" t="s">
        <v>32</v>
      </c>
      <c r="G526" s="2" t="s">
        <v>29</v>
      </c>
      <c r="H526" s="2" t="s">
        <v>59</v>
      </c>
      <c r="I526" s="2" t="s">
        <v>35</v>
      </c>
      <c r="J526" s="2" t="s">
        <v>35</v>
      </c>
      <c r="K526" s="2" t="s">
        <v>35</v>
      </c>
      <c r="L526" s="2" t="s">
        <v>31</v>
      </c>
      <c r="M526" s="2" t="s">
        <v>35</v>
      </c>
      <c r="N526" s="2" t="s">
        <v>30</v>
      </c>
      <c r="O526" s="3" t="s">
        <v>215</v>
      </c>
      <c r="P526" s="3" t="s">
        <v>38</v>
      </c>
      <c r="Q52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542: 
O atendimento de chamados pelo SIGA tem sido péssimo. O sistema, por vezes, é confuso e não se encontra o que precisa, ai é preciso abrir um chamado genérico e a pessoa que atende ao chamado não lê o que está sendo pedido de fato e responde com respostas do tipo padrão, sem se ater ao que realmente foi pedido. Há demora no atendimento dos chamados.
* Nota Geral: 3 - Regular | Perfil: Servidora concursada ou servidor concursado | Lotação: Primeiro Grau *
 </v>
      </c>
    </row>
    <row r="527" spans="1:17" ht="32" hidden="1" x14ac:dyDescent="0.2">
      <c r="A527" s="2">
        <v>543</v>
      </c>
      <c r="B527" s="5">
        <v>44887.548865740697</v>
      </c>
      <c r="C527" s="5">
        <v>44887.551053240699</v>
      </c>
      <c r="D527" s="2" t="s">
        <v>27</v>
      </c>
      <c r="E527" s="2"/>
      <c r="F527" s="1" t="s">
        <v>32</v>
      </c>
      <c r="G527" s="2" t="s">
        <v>33</v>
      </c>
      <c r="H527" s="2" t="s">
        <v>34</v>
      </c>
      <c r="I527" s="2" t="s">
        <v>34</v>
      </c>
      <c r="J527" s="2" t="s">
        <v>34</v>
      </c>
      <c r="K527" s="2" t="s">
        <v>35</v>
      </c>
      <c r="L527" s="2" t="s">
        <v>35</v>
      </c>
      <c r="M527" s="2" t="s">
        <v>36</v>
      </c>
      <c r="N527" s="2" t="s">
        <v>34</v>
      </c>
      <c r="O527" s="3"/>
      <c r="P527" s="3"/>
      <c r="Q527" s="20" t="str">
        <f>IF(ISBLANK(Table1[[#This Row],[Comentarios]]),"",CONCATENATE("Comentário  ",Table1[[#This Row],[ID]], ": ",CHAR(10), Table1[[#This Row],[Comentarios]],CHAR(10), "* Nota Geral: ",Table1[[#This Row],[Pergunta 9]]," | Perfil: ",Table1[[#This Row],[Vinculo Funcional]], " | Lotação: ",Table1[[#This Row],[Lotacao Funcional]]," *",CHAR(10)," "))</f>
        <v/>
      </c>
    </row>
    <row r="528" spans="1:17" ht="224" hidden="1" x14ac:dyDescent="0.2">
      <c r="A528" s="2">
        <v>544</v>
      </c>
      <c r="B528" s="5">
        <v>44887.545879629601</v>
      </c>
      <c r="C528" s="5">
        <v>44887.551655092597</v>
      </c>
      <c r="D528" s="2" t="s">
        <v>27</v>
      </c>
      <c r="E528" s="2"/>
      <c r="F528" s="1" t="s">
        <v>32</v>
      </c>
      <c r="G528" s="2" t="s">
        <v>29</v>
      </c>
      <c r="H528" s="2" t="s">
        <v>31</v>
      </c>
      <c r="I528" s="2" t="s">
        <v>31</v>
      </c>
      <c r="J528" s="2" t="s">
        <v>31</v>
      </c>
      <c r="K528" s="2" t="s">
        <v>30</v>
      </c>
      <c r="L528" s="2" t="s">
        <v>30</v>
      </c>
      <c r="M528" s="2" t="s">
        <v>36</v>
      </c>
      <c r="N528" s="2" t="s">
        <v>31</v>
      </c>
      <c r="O528" s="3" t="s">
        <v>216</v>
      </c>
      <c r="P528" s="3" t="s">
        <v>132</v>
      </c>
      <c r="Q52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544: 
Canais de comunicação e base de conhecimento - facilitar o acesso e nível de informação
Acredito que local ÚNICO para comunicação e informação a fim de facilitar a pesquisa de base de dados, o site muda com frequencia o local de alocação de informações o que não ajuda. 
Melhorar campo de pesquisa a fim de agilizar a informação.
Ademais - os chamados no SIGA -SAU - frequentemente demoram ser atendidos.
Sobre o PROJUDI - interligar com outras ferramentas, diretamente na plataforma de trabalho, visando celeridade de resultados. Como, por exemplo, a busca de endereços pelo SISBAJUD, que é excelente e ágil, ser nos mesmos moldes, estendida para outras ferramentas de busca - sanepar, copel, renajud, infojud. 
* Nota Geral: 2 - Ruim | Perfil: Servidora concursada ou servidor concursado | Lotação: Primeiro Grau *
 </v>
      </c>
    </row>
    <row r="529" spans="1:17" ht="32" hidden="1" x14ac:dyDescent="0.2">
      <c r="A529" s="2">
        <v>545</v>
      </c>
      <c r="B529" s="5">
        <v>44887.552361111098</v>
      </c>
      <c r="C529" s="5">
        <v>44887.552905092598</v>
      </c>
      <c r="D529" s="2" t="s">
        <v>27</v>
      </c>
      <c r="E529" s="2"/>
      <c r="F529" s="1" t="s">
        <v>32</v>
      </c>
      <c r="G529" s="2" t="s">
        <v>29</v>
      </c>
      <c r="H529" s="2" t="s">
        <v>31</v>
      </c>
      <c r="I529" s="2" t="s">
        <v>30</v>
      </c>
      <c r="J529" s="2" t="s">
        <v>30</v>
      </c>
      <c r="K529" s="2" t="s">
        <v>35</v>
      </c>
      <c r="L529" s="2" t="s">
        <v>30</v>
      </c>
      <c r="M529" s="2" t="s">
        <v>36</v>
      </c>
      <c r="N529" s="2" t="s">
        <v>31</v>
      </c>
      <c r="O529" s="3"/>
      <c r="P529" s="3"/>
      <c r="Q529" s="20" t="str">
        <f>IF(ISBLANK(Table1[[#This Row],[Comentarios]]),"",CONCATENATE("Comentário  ",Table1[[#This Row],[ID]], ": ",CHAR(10), Table1[[#This Row],[Comentarios]],CHAR(10), "* Nota Geral: ",Table1[[#This Row],[Pergunta 9]]," | Perfil: ",Table1[[#This Row],[Vinculo Funcional]], " | Lotação: ",Table1[[#This Row],[Lotacao Funcional]]," *",CHAR(10)," "))</f>
        <v/>
      </c>
    </row>
    <row r="530" spans="1:17" ht="32" hidden="1" x14ac:dyDescent="0.2">
      <c r="A530" s="2">
        <v>546</v>
      </c>
      <c r="B530" s="5">
        <v>44887.554247685199</v>
      </c>
      <c r="C530" s="5">
        <v>44887.555243055598</v>
      </c>
      <c r="D530" s="2" t="s">
        <v>27</v>
      </c>
      <c r="E530" s="2"/>
      <c r="F530" s="1" t="s">
        <v>32</v>
      </c>
      <c r="G530" s="2" t="s">
        <v>39</v>
      </c>
      <c r="H530" s="2" t="s">
        <v>34</v>
      </c>
      <c r="I530" s="2" t="s">
        <v>35</v>
      </c>
      <c r="J530" s="2" t="s">
        <v>34</v>
      </c>
      <c r="K530" s="2" t="s">
        <v>30</v>
      </c>
      <c r="L530" s="2" t="s">
        <v>35</v>
      </c>
      <c r="M530" s="2" t="s">
        <v>35</v>
      </c>
      <c r="N530" s="2" t="s">
        <v>34</v>
      </c>
      <c r="O530" s="3"/>
      <c r="P530" s="3"/>
      <c r="Q530" s="20" t="str">
        <f>IF(ISBLANK(Table1[[#This Row],[Comentarios]]),"",CONCATENATE("Comentário  ",Table1[[#This Row],[ID]], ": ",CHAR(10), Table1[[#This Row],[Comentarios]],CHAR(10), "* Nota Geral: ",Table1[[#This Row],[Pergunta 9]]," | Perfil: ",Table1[[#This Row],[Vinculo Funcional]], " | Lotação: ",Table1[[#This Row],[Lotacao Funcional]]," *",CHAR(10)," "))</f>
        <v/>
      </c>
    </row>
    <row r="531" spans="1:17" ht="16" hidden="1" x14ac:dyDescent="0.2">
      <c r="A531" s="2">
        <v>547</v>
      </c>
      <c r="B531" s="5">
        <v>44887.551712963003</v>
      </c>
      <c r="C531" s="5">
        <v>44887.555254629602</v>
      </c>
      <c r="D531" s="2" t="s">
        <v>27</v>
      </c>
      <c r="E531" s="2"/>
      <c r="F531" s="1" t="s">
        <v>28</v>
      </c>
      <c r="G531" s="2" t="s">
        <v>29</v>
      </c>
      <c r="H531" s="2" t="s">
        <v>34</v>
      </c>
      <c r="I531" s="2" t="s">
        <v>34</v>
      </c>
      <c r="J531" s="2" t="s">
        <v>34</v>
      </c>
      <c r="K531" s="2" t="s">
        <v>35</v>
      </c>
      <c r="L531" s="2" t="s">
        <v>35</v>
      </c>
      <c r="M531" s="2" t="s">
        <v>34</v>
      </c>
      <c r="N531" s="2" t="s">
        <v>34</v>
      </c>
      <c r="O531" s="3"/>
      <c r="P531" s="3"/>
      <c r="Q531" s="20" t="str">
        <f>IF(ISBLANK(Table1[[#This Row],[Comentarios]]),"",CONCATENATE("Comentário  ",Table1[[#This Row],[ID]], ": ",CHAR(10), Table1[[#This Row],[Comentarios]],CHAR(10), "* Nota Geral: ",Table1[[#This Row],[Pergunta 9]]," | Perfil: ",Table1[[#This Row],[Vinculo Funcional]], " | Lotação: ",Table1[[#This Row],[Lotacao Funcional]]," *",CHAR(10)," "))</f>
        <v/>
      </c>
    </row>
    <row r="532" spans="1:17" ht="32" hidden="1" x14ac:dyDescent="0.2">
      <c r="A532" s="2">
        <v>548</v>
      </c>
      <c r="B532" s="5">
        <v>44887.554652777799</v>
      </c>
      <c r="C532" s="5">
        <v>44887.556712963</v>
      </c>
      <c r="D532" s="2" t="s">
        <v>27</v>
      </c>
      <c r="E532" s="2"/>
      <c r="F532" s="1" t="s">
        <v>32</v>
      </c>
      <c r="G532" s="2" t="s">
        <v>29</v>
      </c>
      <c r="H532" s="2" t="s">
        <v>35</v>
      </c>
      <c r="I532" s="2" t="s">
        <v>30</v>
      </c>
      <c r="J532" s="2" t="s">
        <v>34</v>
      </c>
      <c r="K532" s="2" t="s">
        <v>34</v>
      </c>
      <c r="L532" s="2" t="s">
        <v>34</v>
      </c>
      <c r="M532" s="2" t="s">
        <v>34</v>
      </c>
      <c r="N532" s="2" t="s">
        <v>34</v>
      </c>
      <c r="O532" s="3"/>
      <c r="P532" s="3"/>
      <c r="Q532" s="20" t="str">
        <f>IF(ISBLANK(Table1[[#This Row],[Comentarios]]),"",CONCATENATE("Comentário  ",Table1[[#This Row],[ID]], ": ",CHAR(10), Table1[[#This Row],[Comentarios]],CHAR(10), "* Nota Geral: ",Table1[[#This Row],[Pergunta 9]]," | Perfil: ",Table1[[#This Row],[Vinculo Funcional]], " | Lotação: ",Table1[[#This Row],[Lotacao Funcional]]," *",CHAR(10)," "))</f>
        <v/>
      </c>
    </row>
    <row r="533" spans="1:17" ht="272" hidden="1" x14ac:dyDescent="0.2">
      <c r="A533" s="2">
        <v>549</v>
      </c>
      <c r="B533" s="5">
        <v>44887.547847222202</v>
      </c>
      <c r="C533" s="5">
        <v>44887.556793981501</v>
      </c>
      <c r="D533" s="2" t="s">
        <v>27</v>
      </c>
      <c r="E533" s="2"/>
      <c r="F533" s="1" t="s">
        <v>32</v>
      </c>
      <c r="G533" s="2" t="s">
        <v>29</v>
      </c>
      <c r="H533" s="2" t="s">
        <v>30</v>
      </c>
      <c r="I533" s="2" t="s">
        <v>30</v>
      </c>
      <c r="J533" s="2" t="s">
        <v>35</v>
      </c>
      <c r="K533" s="2" t="s">
        <v>35</v>
      </c>
      <c r="L533" s="2" t="s">
        <v>35</v>
      </c>
      <c r="M533" s="2" t="s">
        <v>30</v>
      </c>
      <c r="N533" s="2" t="s">
        <v>35</v>
      </c>
      <c r="O533" s="3" t="s">
        <v>217</v>
      </c>
      <c r="P533" s="3" t="s">
        <v>38</v>
      </c>
      <c r="Q53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549: 
A minha sugestão é em relação aos atendimentos no SIGA. Não posso generalizar, mas POR FAVOR, é como se o atendente estivesse fazendo um favor a nós, respostas secas, que não esclarecem, MUITAS VEZES IRÔNICAS. Nós não temos formação em tecnologia e informática e esse é o meio que está disponibilizado para buscarmos ajuda. Não adianta a política do TJPR de que na dúvida devemos buscar ajuda, porque alguns atendimentos no SIGA, nos tratam como incomodo. Eu já conversei com servidores do DTIC e todos sabem que existem alguns servidores que são problemas mesmo nas respostas dos atendimentos, MAS infelizmente nada é feito, e nós servidores que estamos do lado de cá ficamos a ver navios. Espero que isso seja considerado e seja feito um trabalho junto aos atendentes do SIGA, não todos, são alguns, e s reclamações se repetem em todas as comarcas em relação aos atendimentos, que seja feito uma reciclagem, para que aquele que não goste de atender o SIGA seja remanejado para outra função, porque nós servidores precisamos de pessoas que nos ajudem. Ninguém abre siga porque não tem nada a fazer, é porque precisa de ajuda e por ser o meio de buscar ajuda.
* Nota Geral: 4 - Bom | Perfil: Servidora concursada ou servidor concursado | Lotação: Primeiro Grau *
 </v>
      </c>
    </row>
    <row r="534" spans="1:17" ht="32" hidden="1" x14ac:dyDescent="0.2">
      <c r="A534" s="2">
        <v>550</v>
      </c>
      <c r="B534" s="5">
        <v>44887.556539351797</v>
      </c>
      <c r="C534" s="5">
        <v>44887.557708333297</v>
      </c>
      <c r="D534" s="2" t="s">
        <v>27</v>
      </c>
      <c r="E534" s="2"/>
      <c r="F534" s="1" t="s">
        <v>32</v>
      </c>
      <c r="G534" s="2" t="s">
        <v>29</v>
      </c>
      <c r="H534" s="2" t="s">
        <v>34</v>
      </c>
      <c r="I534" s="2" t="s">
        <v>35</v>
      </c>
      <c r="J534" s="2" t="s">
        <v>34</v>
      </c>
      <c r="K534" s="2" t="s">
        <v>34</v>
      </c>
      <c r="L534" s="2" t="s">
        <v>34</v>
      </c>
      <c r="M534" s="2" t="s">
        <v>34</v>
      </c>
      <c r="N534" s="2" t="s">
        <v>34</v>
      </c>
      <c r="O534" s="3"/>
      <c r="P534" s="3"/>
      <c r="Q534" s="20" t="str">
        <f>IF(ISBLANK(Table1[[#This Row],[Comentarios]]),"",CONCATENATE("Comentário  ",Table1[[#This Row],[ID]], ": ",CHAR(10), Table1[[#This Row],[Comentarios]],CHAR(10), "* Nota Geral: ",Table1[[#This Row],[Pergunta 9]]," | Perfil: ",Table1[[#This Row],[Vinculo Funcional]], " | Lotação: ",Table1[[#This Row],[Lotacao Funcional]]," *",CHAR(10)," "))</f>
        <v/>
      </c>
    </row>
    <row r="535" spans="1:17" ht="112" hidden="1" x14ac:dyDescent="0.2">
      <c r="A535" s="2">
        <v>551</v>
      </c>
      <c r="B535" s="5">
        <v>44887.556990740697</v>
      </c>
      <c r="C535" s="5">
        <v>44887.560104166703</v>
      </c>
      <c r="D535" s="2" t="s">
        <v>27</v>
      </c>
      <c r="E535" s="2"/>
      <c r="F535" s="1" t="s">
        <v>32</v>
      </c>
      <c r="G535" s="2" t="s">
        <v>29</v>
      </c>
      <c r="H535" s="2" t="s">
        <v>59</v>
      </c>
      <c r="I535" s="2" t="s">
        <v>31</v>
      </c>
      <c r="J535" s="2" t="s">
        <v>35</v>
      </c>
      <c r="K535" s="2" t="s">
        <v>30</v>
      </c>
      <c r="L535" s="2" t="s">
        <v>35</v>
      </c>
      <c r="M535" s="2" t="s">
        <v>35</v>
      </c>
      <c r="N535" s="2" t="s">
        <v>30</v>
      </c>
      <c r="O535" s="3" t="s">
        <v>218</v>
      </c>
      <c r="P535" s="3" t="s">
        <v>38</v>
      </c>
      <c r="Q53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551: 
melhore o SIGA, nunca vi um sistema mais complicado e difícil de entender. Tem que ser um expert para poder conseguir fazer um pedido nesse SIGA. O antigo SAU era mais fácil para nós que não somos ases de informática.
* Nota Geral: 3 - Regular | Perfil: Servidora concursada ou servidor concursado | Lotação: Primeiro Grau *
 </v>
      </c>
    </row>
    <row r="536" spans="1:17" ht="48" hidden="1" x14ac:dyDescent="0.2">
      <c r="A536" s="2">
        <v>552</v>
      </c>
      <c r="B536" s="5">
        <v>44887.559652777803</v>
      </c>
      <c r="C536" s="5">
        <v>44887.5601157407</v>
      </c>
      <c r="D536" s="2" t="s">
        <v>27</v>
      </c>
      <c r="E536" s="2"/>
      <c r="F536" s="1" t="s">
        <v>61</v>
      </c>
      <c r="G536" s="2" t="s">
        <v>39</v>
      </c>
      <c r="H536" s="2" t="s">
        <v>34</v>
      </c>
      <c r="I536" s="2" t="s">
        <v>34</v>
      </c>
      <c r="J536" s="2" t="s">
        <v>34</v>
      </c>
      <c r="K536" s="2" t="s">
        <v>34</v>
      </c>
      <c r="L536" s="2" t="s">
        <v>34</v>
      </c>
      <c r="M536" s="2" t="s">
        <v>34</v>
      </c>
      <c r="N536" s="2" t="s">
        <v>34</v>
      </c>
      <c r="O536" s="3"/>
      <c r="P536" s="3"/>
      <c r="Q536" s="20" t="str">
        <f>IF(ISBLANK(Table1[[#This Row],[Comentarios]]),"",CONCATENATE("Comentário  ",Table1[[#This Row],[ID]], ": ",CHAR(10), Table1[[#This Row],[Comentarios]],CHAR(10), "* Nota Geral: ",Table1[[#This Row],[Pergunta 9]]," | Perfil: ",Table1[[#This Row],[Vinculo Funcional]], " | Lotação: ",Table1[[#This Row],[Lotacao Funcional]]," *",CHAR(10)," "))</f>
        <v/>
      </c>
    </row>
    <row r="537" spans="1:17" ht="32" hidden="1" x14ac:dyDescent="0.2">
      <c r="A537" s="2">
        <v>553</v>
      </c>
      <c r="B537" s="5">
        <v>44887.562650462998</v>
      </c>
      <c r="C537" s="5">
        <v>44887.563009259298</v>
      </c>
      <c r="D537" s="2" t="s">
        <v>27</v>
      </c>
      <c r="E537" s="2"/>
      <c r="F537" s="1" t="s">
        <v>32</v>
      </c>
      <c r="G537" s="2" t="s">
        <v>29</v>
      </c>
      <c r="H537" s="2" t="s">
        <v>34</v>
      </c>
      <c r="I537" s="2" t="s">
        <v>34</v>
      </c>
      <c r="J537" s="2" t="s">
        <v>35</v>
      </c>
      <c r="K537" s="2" t="s">
        <v>34</v>
      </c>
      <c r="L537" s="2" t="s">
        <v>34</v>
      </c>
      <c r="M537" s="2" t="s">
        <v>34</v>
      </c>
      <c r="N537" s="2" t="s">
        <v>34</v>
      </c>
      <c r="O537" s="3"/>
      <c r="P537" s="3"/>
      <c r="Q537" s="20" t="str">
        <f>IF(ISBLANK(Table1[[#This Row],[Comentarios]]),"",CONCATENATE("Comentário  ",Table1[[#This Row],[ID]], ": ",CHAR(10), Table1[[#This Row],[Comentarios]],CHAR(10), "* Nota Geral: ",Table1[[#This Row],[Pergunta 9]]," | Perfil: ",Table1[[#This Row],[Vinculo Funcional]], " | Lotação: ",Table1[[#This Row],[Lotacao Funcional]]," *",CHAR(10)," "))</f>
        <v/>
      </c>
    </row>
    <row r="538" spans="1:17" ht="32" hidden="1" x14ac:dyDescent="0.2">
      <c r="A538" s="2">
        <v>554</v>
      </c>
      <c r="B538" s="5">
        <v>44887.563437500001</v>
      </c>
      <c r="C538" s="5">
        <v>44887.564398148097</v>
      </c>
      <c r="D538" s="2" t="s">
        <v>27</v>
      </c>
      <c r="E538" s="2"/>
      <c r="F538" s="1" t="s">
        <v>32</v>
      </c>
      <c r="G538" s="2" t="s">
        <v>29</v>
      </c>
      <c r="H538" s="2" t="s">
        <v>35</v>
      </c>
      <c r="I538" s="2" t="s">
        <v>35</v>
      </c>
      <c r="J538" s="2" t="s">
        <v>35</v>
      </c>
      <c r="K538" s="2" t="s">
        <v>35</v>
      </c>
      <c r="L538" s="2" t="s">
        <v>35</v>
      </c>
      <c r="M538" s="2" t="s">
        <v>34</v>
      </c>
      <c r="N538" s="2" t="s">
        <v>35</v>
      </c>
      <c r="O538" s="3"/>
      <c r="P538" s="3"/>
      <c r="Q538" s="20" t="str">
        <f>IF(ISBLANK(Table1[[#This Row],[Comentarios]]),"",CONCATENATE("Comentário  ",Table1[[#This Row],[ID]], ": ",CHAR(10), Table1[[#This Row],[Comentarios]],CHAR(10), "* Nota Geral: ",Table1[[#This Row],[Pergunta 9]]," | Perfil: ",Table1[[#This Row],[Vinculo Funcional]], " | Lotação: ",Table1[[#This Row],[Lotacao Funcional]]," *",CHAR(10)," "))</f>
        <v/>
      </c>
    </row>
    <row r="539" spans="1:17" ht="240" hidden="1" x14ac:dyDescent="0.2">
      <c r="A539" s="2">
        <v>555</v>
      </c>
      <c r="B539" s="5">
        <v>44887.5605208333</v>
      </c>
      <c r="C539" s="5">
        <v>44887.564583333296</v>
      </c>
      <c r="D539" s="2" t="s">
        <v>27</v>
      </c>
      <c r="E539" s="2"/>
      <c r="F539" s="1" t="s">
        <v>28</v>
      </c>
      <c r="G539" s="2" t="s">
        <v>29</v>
      </c>
      <c r="H539" s="2" t="s">
        <v>35</v>
      </c>
      <c r="I539" s="2" t="s">
        <v>30</v>
      </c>
      <c r="J539" s="2" t="s">
        <v>30</v>
      </c>
      <c r="K539" s="2" t="s">
        <v>35</v>
      </c>
      <c r="L539" s="2" t="s">
        <v>35</v>
      </c>
      <c r="M539" s="2" t="s">
        <v>34</v>
      </c>
      <c r="N539" s="2" t="s">
        <v>35</v>
      </c>
      <c r="O539" s="3" t="s">
        <v>219</v>
      </c>
      <c r="P539" s="3" t="s">
        <v>220</v>
      </c>
      <c r="Q53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555: 
1 Link de acesso a internet/ intranet apresenta falhas em excesso; 
2 Sistema para sugestões do Projudi, via formulário SEI e a produção (tanto para se criar uma sugestão como para se colocar em produção solução aprovada) é demasiadamente burocrático, desencorajador e lento); 
3 Sistema Projudi (e vários sistemas do TJ), com pouca ou nenhuma ergonomia digital (muitos cliques, pouco atalhos em teclado, telas redundantes aparentemente desnecessárias, e não acolhimento de várias solicitações de melhoria nesse sentido, propostas, inclusive, por associação e ateliê).
4 Necessidade de maior foco de na atividade-fim: prestação jurisdicional.
* Nota Geral: 4 - Bom | Perfil: Magistrada ou magistrado | Lotação: Primeiro Grau *
 </v>
      </c>
    </row>
    <row r="540" spans="1:17" ht="32" hidden="1" x14ac:dyDescent="0.2">
      <c r="A540" s="2">
        <v>556</v>
      </c>
      <c r="B540" s="5">
        <v>44887.563553240703</v>
      </c>
      <c r="C540" s="5">
        <v>44887.565162036997</v>
      </c>
      <c r="D540" s="2" t="s">
        <v>27</v>
      </c>
      <c r="E540" s="2"/>
      <c r="F540" s="1" t="s">
        <v>32</v>
      </c>
      <c r="G540" s="2" t="s">
        <v>39</v>
      </c>
      <c r="H540" s="2" t="s">
        <v>35</v>
      </c>
      <c r="I540" s="2" t="s">
        <v>34</v>
      </c>
      <c r="J540" s="2" t="s">
        <v>34</v>
      </c>
      <c r="K540" s="2" t="s">
        <v>35</v>
      </c>
      <c r="L540" s="2" t="s">
        <v>34</v>
      </c>
      <c r="M540" s="2" t="s">
        <v>35</v>
      </c>
      <c r="N540" s="2" t="s">
        <v>34</v>
      </c>
      <c r="O540" s="3"/>
      <c r="P540" s="3"/>
      <c r="Q540" s="20" t="str">
        <f>IF(ISBLANK(Table1[[#This Row],[Comentarios]]),"",CONCATENATE("Comentário  ",Table1[[#This Row],[ID]], ": ",CHAR(10), Table1[[#This Row],[Comentarios]],CHAR(10), "* Nota Geral: ",Table1[[#This Row],[Pergunta 9]]," | Perfil: ",Table1[[#This Row],[Vinculo Funcional]], " | Lotação: ",Table1[[#This Row],[Lotacao Funcional]]," *",CHAR(10)," "))</f>
        <v/>
      </c>
    </row>
    <row r="541" spans="1:17" ht="48" hidden="1" x14ac:dyDescent="0.2">
      <c r="A541" s="2">
        <v>557</v>
      </c>
      <c r="B541" s="5">
        <v>44887.5613310185</v>
      </c>
      <c r="C541" s="5">
        <v>44887.5652430556</v>
      </c>
      <c r="D541" s="2" t="s">
        <v>27</v>
      </c>
      <c r="E541" s="2"/>
      <c r="F541" s="1" t="s">
        <v>61</v>
      </c>
      <c r="G541" s="2" t="s">
        <v>29</v>
      </c>
      <c r="H541" s="2" t="s">
        <v>34</v>
      </c>
      <c r="I541" s="2" t="s">
        <v>34</v>
      </c>
      <c r="J541" s="2" t="s">
        <v>34</v>
      </c>
      <c r="K541" s="2" t="s">
        <v>34</v>
      </c>
      <c r="L541" s="2" t="s">
        <v>34</v>
      </c>
      <c r="M541" s="2" t="s">
        <v>34</v>
      </c>
      <c r="N541" s="2" t="s">
        <v>34</v>
      </c>
      <c r="O541" s="3"/>
      <c r="P541" s="3"/>
      <c r="Q541" s="20" t="str">
        <f>IF(ISBLANK(Table1[[#This Row],[Comentarios]]),"",CONCATENATE("Comentário  ",Table1[[#This Row],[ID]], ": ",CHAR(10), Table1[[#This Row],[Comentarios]],CHAR(10), "* Nota Geral: ",Table1[[#This Row],[Pergunta 9]]," | Perfil: ",Table1[[#This Row],[Vinculo Funcional]], " | Lotação: ",Table1[[#This Row],[Lotacao Funcional]]," *",CHAR(10)," "))</f>
        <v/>
      </c>
    </row>
    <row r="542" spans="1:17" ht="48" hidden="1" x14ac:dyDescent="0.2">
      <c r="A542" s="2">
        <v>558</v>
      </c>
      <c r="B542" s="5">
        <v>44887.5625925926</v>
      </c>
      <c r="C542" s="5">
        <v>44887.566377314797</v>
      </c>
      <c r="D542" s="2" t="s">
        <v>27</v>
      </c>
      <c r="E542" s="2"/>
      <c r="F542" s="1" t="s">
        <v>61</v>
      </c>
      <c r="G542" s="2" t="s">
        <v>29</v>
      </c>
      <c r="H542" s="2" t="s">
        <v>35</v>
      </c>
      <c r="I542" s="2" t="s">
        <v>35</v>
      </c>
      <c r="J542" s="2" t="s">
        <v>34</v>
      </c>
      <c r="K542" s="2" t="s">
        <v>30</v>
      </c>
      <c r="L542" s="2" t="s">
        <v>34</v>
      </c>
      <c r="M542" s="2" t="s">
        <v>35</v>
      </c>
      <c r="N542" s="2" t="s">
        <v>35</v>
      </c>
      <c r="O542" s="3"/>
      <c r="P542" s="3"/>
      <c r="Q542" s="20" t="str">
        <f>IF(ISBLANK(Table1[[#This Row],[Comentarios]]),"",CONCATENATE("Comentário  ",Table1[[#This Row],[ID]], ": ",CHAR(10), Table1[[#This Row],[Comentarios]],CHAR(10), "* Nota Geral: ",Table1[[#This Row],[Pergunta 9]]," | Perfil: ",Table1[[#This Row],[Vinculo Funcional]], " | Lotação: ",Table1[[#This Row],[Lotacao Funcional]]," *",CHAR(10)," "))</f>
        <v/>
      </c>
    </row>
    <row r="543" spans="1:17" ht="32" hidden="1" x14ac:dyDescent="0.2">
      <c r="A543" s="2">
        <v>559</v>
      </c>
      <c r="B543" s="5">
        <v>44887.565937500003</v>
      </c>
      <c r="C543" s="5">
        <v>44887.566678240699</v>
      </c>
      <c r="D543" s="2" t="s">
        <v>27</v>
      </c>
      <c r="E543" s="2"/>
      <c r="F543" s="1" t="s">
        <v>32</v>
      </c>
      <c r="G543" s="2" t="s">
        <v>29</v>
      </c>
      <c r="H543" s="2" t="s">
        <v>35</v>
      </c>
      <c r="I543" s="2" t="s">
        <v>35</v>
      </c>
      <c r="J543" s="2" t="s">
        <v>35</v>
      </c>
      <c r="K543" s="2" t="s">
        <v>30</v>
      </c>
      <c r="L543" s="2" t="s">
        <v>35</v>
      </c>
      <c r="M543" s="2" t="s">
        <v>35</v>
      </c>
      <c r="N543" s="2" t="s">
        <v>35</v>
      </c>
      <c r="O543" s="3"/>
      <c r="P543" s="3"/>
      <c r="Q543" s="20" t="str">
        <f>IF(ISBLANK(Table1[[#This Row],[Comentarios]]),"",CONCATENATE("Comentário  ",Table1[[#This Row],[ID]], ": ",CHAR(10), Table1[[#This Row],[Comentarios]],CHAR(10), "* Nota Geral: ",Table1[[#This Row],[Pergunta 9]]," | Perfil: ",Table1[[#This Row],[Vinculo Funcional]], " | Lotação: ",Table1[[#This Row],[Lotacao Funcional]]," *",CHAR(10)," "))</f>
        <v/>
      </c>
    </row>
    <row r="544" spans="1:17" ht="32" hidden="1" x14ac:dyDescent="0.2">
      <c r="A544" s="2">
        <v>560</v>
      </c>
      <c r="B544" s="5">
        <v>44887.558761574102</v>
      </c>
      <c r="C544" s="5">
        <v>44887.567766203698</v>
      </c>
      <c r="D544" s="2" t="s">
        <v>27</v>
      </c>
      <c r="E544" s="2"/>
      <c r="F544" s="1" t="s">
        <v>32</v>
      </c>
      <c r="G544" s="2" t="s">
        <v>29</v>
      </c>
      <c r="H544" s="2" t="s">
        <v>34</v>
      </c>
      <c r="I544" s="2" t="s">
        <v>35</v>
      </c>
      <c r="J544" s="2" t="s">
        <v>35</v>
      </c>
      <c r="K544" s="2" t="s">
        <v>35</v>
      </c>
      <c r="L544" s="2" t="s">
        <v>35</v>
      </c>
      <c r="M544" s="2" t="s">
        <v>34</v>
      </c>
      <c r="N544" s="2" t="s">
        <v>35</v>
      </c>
      <c r="O544" s="3"/>
      <c r="P544" s="3"/>
      <c r="Q544" s="20" t="str">
        <f>IF(ISBLANK(Table1[[#This Row],[Comentarios]]),"",CONCATENATE("Comentário  ",Table1[[#This Row],[ID]], ": ",CHAR(10), Table1[[#This Row],[Comentarios]],CHAR(10), "* Nota Geral: ",Table1[[#This Row],[Pergunta 9]]," | Perfil: ",Table1[[#This Row],[Vinculo Funcional]], " | Lotação: ",Table1[[#This Row],[Lotacao Funcional]]," *",CHAR(10)," "))</f>
        <v/>
      </c>
    </row>
    <row r="545" spans="1:17" ht="32" hidden="1" x14ac:dyDescent="0.2">
      <c r="A545" s="2">
        <v>561</v>
      </c>
      <c r="B545" s="5">
        <v>44887.568171296298</v>
      </c>
      <c r="C545" s="5">
        <v>44887.569490740701</v>
      </c>
      <c r="D545" s="2" t="s">
        <v>27</v>
      </c>
      <c r="E545" s="2"/>
      <c r="F545" s="1" t="s">
        <v>32</v>
      </c>
      <c r="G545" s="2" t="s">
        <v>29</v>
      </c>
      <c r="H545" s="2" t="s">
        <v>34</v>
      </c>
      <c r="I545" s="2" t="s">
        <v>34</v>
      </c>
      <c r="J545" s="2" t="s">
        <v>34</v>
      </c>
      <c r="K545" s="2" t="s">
        <v>34</v>
      </c>
      <c r="L545" s="2" t="s">
        <v>34</v>
      </c>
      <c r="M545" s="2" t="s">
        <v>35</v>
      </c>
      <c r="N545" s="2" t="s">
        <v>34</v>
      </c>
      <c r="O545" s="3"/>
      <c r="P545" s="3"/>
      <c r="Q545" s="20" t="str">
        <f>IF(ISBLANK(Table1[[#This Row],[Comentarios]]),"",CONCATENATE("Comentário  ",Table1[[#This Row],[ID]], ": ",CHAR(10), Table1[[#This Row],[Comentarios]],CHAR(10), "* Nota Geral: ",Table1[[#This Row],[Pergunta 9]]," | Perfil: ",Table1[[#This Row],[Vinculo Funcional]], " | Lotação: ",Table1[[#This Row],[Lotacao Funcional]]," *",CHAR(10)," "))</f>
        <v/>
      </c>
    </row>
    <row r="546" spans="1:17" ht="48" hidden="1" x14ac:dyDescent="0.2">
      <c r="A546" s="2">
        <v>562</v>
      </c>
      <c r="B546" s="5">
        <v>44887.569340277798</v>
      </c>
      <c r="C546" s="5">
        <v>44887.569849537002</v>
      </c>
      <c r="D546" s="2" t="s">
        <v>27</v>
      </c>
      <c r="E546" s="2"/>
      <c r="F546" s="1" t="s">
        <v>61</v>
      </c>
      <c r="G546" s="2" t="s">
        <v>39</v>
      </c>
      <c r="H546" s="2" t="s">
        <v>35</v>
      </c>
      <c r="I546" s="2" t="s">
        <v>35</v>
      </c>
      <c r="J546" s="2" t="s">
        <v>35</v>
      </c>
      <c r="K546" s="2" t="s">
        <v>34</v>
      </c>
      <c r="L546" s="2" t="s">
        <v>34</v>
      </c>
      <c r="M546" s="2" t="s">
        <v>34</v>
      </c>
      <c r="N546" s="2" t="s">
        <v>34</v>
      </c>
      <c r="O546" s="3"/>
      <c r="P546" s="3"/>
      <c r="Q546" s="20" t="str">
        <f>IF(ISBLANK(Table1[[#This Row],[Comentarios]]),"",CONCATENATE("Comentário  ",Table1[[#This Row],[ID]], ": ",CHAR(10), Table1[[#This Row],[Comentarios]],CHAR(10), "* Nota Geral: ",Table1[[#This Row],[Pergunta 9]]," | Perfil: ",Table1[[#This Row],[Vinculo Funcional]], " | Lotação: ",Table1[[#This Row],[Lotacao Funcional]]," *",CHAR(10)," "))</f>
        <v/>
      </c>
    </row>
    <row r="547" spans="1:17" ht="16" hidden="1" x14ac:dyDescent="0.2">
      <c r="A547" s="2">
        <v>563</v>
      </c>
      <c r="B547" s="5">
        <v>44887.569803240702</v>
      </c>
      <c r="C547" s="5">
        <v>44887.570648148103</v>
      </c>
      <c r="D547" s="2" t="s">
        <v>27</v>
      </c>
      <c r="E547" s="2"/>
      <c r="F547" s="1" t="s">
        <v>28</v>
      </c>
      <c r="G547" s="2" t="s">
        <v>29</v>
      </c>
      <c r="H547" s="2" t="s">
        <v>35</v>
      </c>
      <c r="I547" s="2" t="s">
        <v>34</v>
      </c>
      <c r="J547" s="2" t="s">
        <v>35</v>
      </c>
      <c r="K547" s="2" t="s">
        <v>35</v>
      </c>
      <c r="L547" s="2" t="s">
        <v>35</v>
      </c>
      <c r="M547" s="2" t="s">
        <v>34</v>
      </c>
      <c r="N547" s="2" t="s">
        <v>35</v>
      </c>
      <c r="O547" s="3"/>
      <c r="P547" s="3"/>
      <c r="Q547" s="20" t="str">
        <f>IF(ISBLANK(Table1[[#This Row],[Comentarios]]),"",CONCATENATE("Comentário  ",Table1[[#This Row],[ID]], ": ",CHAR(10), Table1[[#This Row],[Comentarios]],CHAR(10), "* Nota Geral: ",Table1[[#This Row],[Pergunta 9]]," | Perfil: ",Table1[[#This Row],[Vinculo Funcional]], " | Lotação: ",Table1[[#This Row],[Lotacao Funcional]]," *",CHAR(10)," "))</f>
        <v/>
      </c>
    </row>
    <row r="548" spans="1:17" ht="32" hidden="1" x14ac:dyDescent="0.2">
      <c r="A548" s="2">
        <v>564</v>
      </c>
      <c r="B548" s="5">
        <v>44887.571851851797</v>
      </c>
      <c r="C548" s="5">
        <v>44887.572418981501</v>
      </c>
      <c r="D548" s="2" t="s">
        <v>27</v>
      </c>
      <c r="E548" s="2"/>
      <c r="F548" s="1" t="s">
        <v>32</v>
      </c>
      <c r="G548" s="2" t="s">
        <v>29</v>
      </c>
      <c r="H548" s="2" t="s">
        <v>35</v>
      </c>
      <c r="I548" s="2" t="s">
        <v>35</v>
      </c>
      <c r="J548" s="2" t="s">
        <v>35</v>
      </c>
      <c r="K548" s="2" t="s">
        <v>35</v>
      </c>
      <c r="L548" s="2" t="s">
        <v>35</v>
      </c>
      <c r="M548" s="2" t="s">
        <v>35</v>
      </c>
      <c r="N548" s="2" t="s">
        <v>35</v>
      </c>
      <c r="O548" s="3"/>
      <c r="P548" s="3"/>
      <c r="Q548" s="20" t="str">
        <f>IF(ISBLANK(Table1[[#This Row],[Comentarios]]),"",CONCATENATE("Comentário  ",Table1[[#This Row],[ID]], ": ",CHAR(10), Table1[[#This Row],[Comentarios]],CHAR(10), "* Nota Geral: ",Table1[[#This Row],[Pergunta 9]]," | Perfil: ",Table1[[#This Row],[Vinculo Funcional]], " | Lotação: ",Table1[[#This Row],[Lotacao Funcional]]," *",CHAR(10)," "))</f>
        <v/>
      </c>
    </row>
    <row r="549" spans="1:17" ht="32" hidden="1" x14ac:dyDescent="0.2">
      <c r="A549" s="2">
        <v>565</v>
      </c>
      <c r="B549" s="5">
        <v>44887.571759259299</v>
      </c>
      <c r="C549" s="5">
        <v>44887.573634259301</v>
      </c>
      <c r="D549" s="2" t="s">
        <v>27</v>
      </c>
      <c r="E549" s="2"/>
      <c r="F549" s="1" t="s">
        <v>32</v>
      </c>
      <c r="G549" s="2" t="s">
        <v>29</v>
      </c>
      <c r="H549" s="2" t="s">
        <v>31</v>
      </c>
      <c r="I549" s="2" t="s">
        <v>30</v>
      </c>
      <c r="J549" s="2" t="s">
        <v>30</v>
      </c>
      <c r="K549" s="2" t="s">
        <v>35</v>
      </c>
      <c r="L549" s="2" t="s">
        <v>30</v>
      </c>
      <c r="M549" s="2" t="s">
        <v>30</v>
      </c>
      <c r="N549" s="2" t="s">
        <v>30</v>
      </c>
      <c r="O549" s="3"/>
      <c r="P549" s="3"/>
      <c r="Q549" s="20" t="str">
        <f>IF(ISBLANK(Table1[[#This Row],[Comentarios]]),"",CONCATENATE("Comentário  ",Table1[[#This Row],[ID]], ": ",CHAR(10), Table1[[#This Row],[Comentarios]],CHAR(10), "* Nota Geral: ",Table1[[#This Row],[Pergunta 9]]," | Perfil: ",Table1[[#This Row],[Vinculo Funcional]], " | Lotação: ",Table1[[#This Row],[Lotacao Funcional]]," *",CHAR(10)," "))</f>
        <v/>
      </c>
    </row>
    <row r="550" spans="1:17" ht="32" hidden="1" x14ac:dyDescent="0.2">
      <c r="A550" s="2">
        <v>566</v>
      </c>
      <c r="B550" s="5">
        <v>44887.5760069444</v>
      </c>
      <c r="C550" s="5">
        <v>44887.576828703699</v>
      </c>
      <c r="D550" s="2" t="s">
        <v>27</v>
      </c>
      <c r="E550" s="2"/>
      <c r="F550" s="1" t="s">
        <v>32</v>
      </c>
      <c r="G550" s="2" t="s">
        <v>29</v>
      </c>
      <c r="H550" s="2" t="s">
        <v>34</v>
      </c>
      <c r="I550" s="2" t="s">
        <v>35</v>
      </c>
      <c r="J550" s="2" t="s">
        <v>35</v>
      </c>
      <c r="K550" s="2" t="s">
        <v>34</v>
      </c>
      <c r="L550" s="2" t="s">
        <v>34</v>
      </c>
      <c r="M550" s="2" t="s">
        <v>34</v>
      </c>
      <c r="N550" s="2" t="s">
        <v>34</v>
      </c>
      <c r="O550" s="3"/>
      <c r="P550" s="3"/>
      <c r="Q550" s="20" t="str">
        <f>IF(ISBLANK(Table1[[#This Row],[Comentarios]]),"",CONCATENATE("Comentário  ",Table1[[#This Row],[ID]], ": ",CHAR(10), Table1[[#This Row],[Comentarios]],CHAR(10), "* Nota Geral: ",Table1[[#This Row],[Pergunta 9]]," | Perfil: ",Table1[[#This Row],[Vinculo Funcional]], " | Lotação: ",Table1[[#This Row],[Lotacao Funcional]]," *",CHAR(10)," "))</f>
        <v/>
      </c>
    </row>
    <row r="551" spans="1:17" ht="16" hidden="1" x14ac:dyDescent="0.2">
      <c r="A551" s="2">
        <v>567</v>
      </c>
      <c r="B551" s="5">
        <v>44887.583611111098</v>
      </c>
      <c r="C551" s="5">
        <v>44887.584328703699</v>
      </c>
      <c r="D551" s="2" t="s">
        <v>27</v>
      </c>
      <c r="E551" s="2"/>
      <c r="F551" s="1" t="s">
        <v>28</v>
      </c>
      <c r="G551" s="2" t="s">
        <v>29</v>
      </c>
      <c r="H551" s="2" t="s">
        <v>35</v>
      </c>
      <c r="I551" s="2" t="s">
        <v>35</v>
      </c>
      <c r="J551" s="2" t="s">
        <v>34</v>
      </c>
      <c r="K551" s="2" t="s">
        <v>34</v>
      </c>
      <c r="L551" s="2" t="s">
        <v>34</v>
      </c>
      <c r="M551" s="2" t="s">
        <v>36</v>
      </c>
      <c r="N551" s="2" t="s">
        <v>34</v>
      </c>
      <c r="O551" s="3"/>
      <c r="P551" s="3"/>
      <c r="Q551" s="20" t="str">
        <f>IF(ISBLANK(Table1[[#This Row],[Comentarios]]),"",CONCATENATE("Comentário  ",Table1[[#This Row],[ID]], ": ",CHAR(10), Table1[[#This Row],[Comentarios]],CHAR(10), "* Nota Geral: ",Table1[[#This Row],[Pergunta 9]]," | Perfil: ",Table1[[#This Row],[Vinculo Funcional]], " | Lotação: ",Table1[[#This Row],[Lotacao Funcional]]," *",CHAR(10)," "))</f>
        <v/>
      </c>
    </row>
    <row r="552" spans="1:17" ht="80" hidden="1" x14ac:dyDescent="0.2">
      <c r="A552" s="2">
        <v>568</v>
      </c>
      <c r="B552" s="5">
        <v>44887.584131944401</v>
      </c>
      <c r="C552" s="5">
        <v>44887.585960648103</v>
      </c>
      <c r="D552" s="2" t="s">
        <v>27</v>
      </c>
      <c r="E552" s="2"/>
      <c r="F552" s="1" t="s">
        <v>61</v>
      </c>
      <c r="G552" s="2" t="s">
        <v>39</v>
      </c>
      <c r="H552" s="2" t="s">
        <v>34</v>
      </c>
      <c r="I552" s="2" t="s">
        <v>36</v>
      </c>
      <c r="J552" s="2" t="s">
        <v>35</v>
      </c>
      <c r="K552" s="2" t="s">
        <v>35</v>
      </c>
      <c r="L552" s="2" t="s">
        <v>30</v>
      </c>
      <c r="M552" s="2" t="s">
        <v>36</v>
      </c>
      <c r="N552" s="2" t="s">
        <v>35</v>
      </c>
      <c r="O552" s="3" t="s">
        <v>221</v>
      </c>
      <c r="P552" s="3" t="s">
        <v>43</v>
      </c>
      <c r="Q55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568: 
Falta tutoriais de uso dos sistemas
* Nota Geral: 4 - Bom | Perfil: Servidora ou servidor ocupante de cargo em comissão | Lotação: Segundo Grau *
 </v>
      </c>
    </row>
    <row r="553" spans="1:17" ht="176" hidden="1" x14ac:dyDescent="0.2">
      <c r="A553" s="2">
        <v>569</v>
      </c>
      <c r="B553" s="5">
        <v>44887.585520833301</v>
      </c>
      <c r="C553" s="5">
        <v>44887.588020833296</v>
      </c>
      <c r="D553" s="2" t="s">
        <v>27</v>
      </c>
      <c r="E553" s="2"/>
      <c r="F553" s="1" t="s">
        <v>28</v>
      </c>
      <c r="G553" s="2" t="s">
        <v>29</v>
      </c>
      <c r="H553" s="2" t="s">
        <v>35</v>
      </c>
      <c r="I553" s="2" t="s">
        <v>30</v>
      </c>
      <c r="J553" s="2" t="s">
        <v>35</v>
      </c>
      <c r="K553" s="2" t="s">
        <v>30</v>
      </c>
      <c r="L553" s="2" t="s">
        <v>30</v>
      </c>
      <c r="M553" s="2" t="s">
        <v>35</v>
      </c>
      <c r="N553" s="2" t="s">
        <v>35</v>
      </c>
      <c r="O553" s="3" t="s">
        <v>222</v>
      </c>
      <c r="P553" s="3" t="s">
        <v>223</v>
      </c>
      <c r="Q55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569: 
precisa implantar sistema de plantão, 
precisa ter menos problema projudi, principalmente qdo de atualizações, 
atualização computadores e impressoras, wi-fi, 
classificação de atos projudi atualizada por pessoas que entendam processo, menos cliques, atos de classificação deveriam ser feitos na secretaria e não gabinetes...
* Nota Geral: 4 - Bom | Perfil: Magistrada ou magistrado | Lotação: Primeiro Grau *
 </v>
      </c>
    </row>
    <row r="554" spans="1:17" ht="32" hidden="1" x14ac:dyDescent="0.2">
      <c r="A554" s="2">
        <v>570</v>
      </c>
      <c r="B554" s="5">
        <v>44887.588078703702</v>
      </c>
      <c r="C554" s="5">
        <v>44887.588599536997</v>
      </c>
      <c r="D554" s="2" t="s">
        <v>27</v>
      </c>
      <c r="E554" s="2"/>
      <c r="F554" s="1" t="s">
        <v>32</v>
      </c>
      <c r="G554" s="2" t="s">
        <v>29</v>
      </c>
      <c r="H554" s="2" t="s">
        <v>35</v>
      </c>
      <c r="I554" s="2" t="s">
        <v>35</v>
      </c>
      <c r="J554" s="2" t="s">
        <v>35</v>
      </c>
      <c r="K554" s="2" t="s">
        <v>35</v>
      </c>
      <c r="L554" s="2" t="s">
        <v>35</v>
      </c>
      <c r="M554" s="2" t="s">
        <v>35</v>
      </c>
      <c r="N554" s="2" t="s">
        <v>35</v>
      </c>
      <c r="O554" s="3"/>
      <c r="P554" s="3"/>
      <c r="Q554" s="20" t="str">
        <f>IF(ISBLANK(Table1[[#This Row],[Comentarios]]),"",CONCATENATE("Comentário  ",Table1[[#This Row],[ID]], ": ",CHAR(10), Table1[[#This Row],[Comentarios]],CHAR(10), "* Nota Geral: ",Table1[[#This Row],[Pergunta 9]]," | Perfil: ",Table1[[#This Row],[Vinculo Funcional]], " | Lotação: ",Table1[[#This Row],[Lotacao Funcional]]," *",CHAR(10)," "))</f>
        <v/>
      </c>
    </row>
    <row r="555" spans="1:17" ht="32" hidden="1" x14ac:dyDescent="0.2">
      <c r="A555" s="2">
        <v>571</v>
      </c>
      <c r="B555" s="5">
        <v>44887.589247685202</v>
      </c>
      <c r="C555" s="5">
        <v>44887.589803240699</v>
      </c>
      <c r="D555" s="2" t="s">
        <v>27</v>
      </c>
      <c r="E555" s="2"/>
      <c r="F555" s="1" t="s">
        <v>32</v>
      </c>
      <c r="G555" s="2" t="s">
        <v>33</v>
      </c>
      <c r="H555" s="2" t="s">
        <v>35</v>
      </c>
      <c r="I555" s="2" t="s">
        <v>30</v>
      </c>
      <c r="J555" s="2" t="s">
        <v>30</v>
      </c>
      <c r="K555" s="2" t="s">
        <v>30</v>
      </c>
      <c r="L555" s="2" t="s">
        <v>30</v>
      </c>
      <c r="M555" s="2" t="s">
        <v>30</v>
      </c>
      <c r="N555" s="2" t="s">
        <v>30</v>
      </c>
      <c r="O555" s="3"/>
      <c r="P555" s="3"/>
      <c r="Q555" s="20" t="str">
        <f>IF(ISBLANK(Table1[[#This Row],[Comentarios]]),"",CONCATENATE("Comentário  ",Table1[[#This Row],[ID]], ": ",CHAR(10), Table1[[#This Row],[Comentarios]],CHAR(10), "* Nota Geral: ",Table1[[#This Row],[Pergunta 9]]," | Perfil: ",Table1[[#This Row],[Vinculo Funcional]], " | Lotação: ",Table1[[#This Row],[Lotacao Funcional]]," *",CHAR(10)," "))</f>
        <v/>
      </c>
    </row>
    <row r="556" spans="1:17" ht="32" hidden="1" x14ac:dyDescent="0.2">
      <c r="A556" s="2">
        <v>572</v>
      </c>
      <c r="B556" s="5">
        <v>44887.589861111097</v>
      </c>
      <c r="C556" s="5">
        <v>44887.590381944399</v>
      </c>
      <c r="D556" s="2" t="s">
        <v>27</v>
      </c>
      <c r="E556" s="2"/>
      <c r="F556" s="1" t="s">
        <v>32</v>
      </c>
      <c r="G556" s="2" t="s">
        <v>29</v>
      </c>
      <c r="H556" s="2" t="s">
        <v>30</v>
      </c>
      <c r="I556" s="2" t="s">
        <v>30</v>
      </c>
      <c r="J556" s="2" t="s">
        <v>35</v>
      </c>
      <c r="K556" s="2" t="s">
        <v>34</v>
      </c>
      <c r="L556" s="2" t="s">
        <v>35</v>
      </c>
      <c r="M556" s="2" t="s">
        <v>35</v>
      </c>
      <c r="N556" s="2" t="s">
        <v>35</v>
      </c>
      <c r="O556" s="3"/>
      <c r="P556" s="3"/>
      <c r="Q556" s="20" t="str">
        <f>IF(ISBLANK(Table1[[#This Row],[Comentarios]]),"",CONCATENATE("Comentário  ",Table1[[#This Row],[ID]], ": ",CHAR(10), Table1[[#This Row],[Comentarios]],CHAR(10), "* Nota Geral: ",Table1[[#This Row],[Pergunta 9]]," | Perfil: ",Table1[[#This Row],[Vinculo Funcional]], " | Lotação: ",Table1[[#This Row],[Lotacao Funcional]]," *",CHAR(10)," "))</f>
        <v/>
      </c>
    </row>
    <row r="557" spans="1:17" ht="32" hidden="1" x14ac:dyDescent="0.2">
      <c r="A557" s="2">
        <v>573</v>
      </c>
      <c r="B557" s="5">
        <v>44887.591956018499</v>
      </c>
      <c r="C557" s="5">
        <v>44887.593680555598</v>
      </c>
      <c r="D557" s="2" t="s">
        <v>27</v>
      </c>
      <c r="E557" s="2"/>
      <c r="F557" s="1" t="s">
        <v>32</v>
      </c>
      <c r="G557" s="2" t="s">
        <v>29</v>
      </c>
      <c r="H557" s="2" t="s">
        <v>35</v>
      </c>
      <c r="I557" s="2" t="s">
        <v>35</v>
      </c>
      <c r="J557" s="2" t="s">
        <v>34</v>
      </c>
      <c r="K557" s="2" t="s">
        <v>35</v>
      </c>
      <c r="L557" s="2" t="s">
        <v>35</v>
      </c>
      <c r="M557" s="2" t="s">
        <v>35</v>
      </c>
      <c r="N557" s="2" t="s">
        <v>34</v>
      </c>
      <c r="O557" s="3"/>
      <c r="P557" s="3"/>
      <c r="Q557" s="20" t="str">
        <f>IF(ISBLANK(Table1[[#This Row],[Comentarios]]),"",CONCATENATE("Comentário  ",Table1[[#This Row],[ID]], ": ",CHAR(10), Table1[[#This Row],[Comentarios]],CHAR(10), "* Nota Geral: ",Table1[[#This Row],[Pergunta 9]]," | Perfil: ",Table1[[#This Row],[Vinculo Funcional]], " | Lotação: ",Table1[[#This Row],[Lotacao Funcional]]," *",CHAR(10)," "))</f>
        <v/>
      </c>
    </row>
    <row r="558" spans="1:17" ht="409.6" hidden="1" x14ac:dyDescent="0.2">
      <c r="A558" s="2">
        <v>574</v>
      </c>
      <c r="B558" s="5">
        <v>44887.587928240697</v>
      </c>
      <c r="C558" s="5">
        <v>44887.594039351803</v>
      </c>
      <c r="D558" s="2" t="s">
        <v>27</v>
      </c>
      <c r="E558" s="2"/>
      <c r="F558" s="1" t="s">
        <v>32</v>
      </c>
      <c r="G558" s="2" t="s">
        <v>29</v>
      </c>
      <c r="H558" s="2" t="s">
        <v>35</v>
      </c>
      <c r="I558" s="2" t="s">
        <v>35</v>
      </c>
      <c r="J558" s="2" t="s">
        <v>35</v>
      </c>
      <c r="K558" s="2" t="s">
        <v>30</v>
      </c>
      <c r="L558" s="2" t="s">
        <v>30</v>
      </c>
      <c r="M558" s="2" t="s">
        <v>35</v>
      </c>
      <c r="N558" s="2" t="s">
        <v>35</v>
      </c>
      <c r="O558" s="3" t="s">
        <v>224</v>
      </c>
      <c r="P558" s="3" t="s">
        <v>225</v>
      </c>
      <c r="Q55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574: 
O Projudi tem muitos períodos de instabilidade, onde um documento é juntado e quando vamos conferir não aprece no sistema. Só depois de um tempo é que precisamos acessar de novo o processo para certificar que  documento está juntado corretamente. Isso gera dúvida e também atraso no trabalho. Já fiz a conferência e esse problema acontece independente do computador onde esteja logado.
Outra sugestão é que todos os mensageiros recebidos são notificados via e-mail, o que faz com que a caixa de e-mails fique abarrotada de forma desnecessária.
Quanto aos computadores, alguns disponibilizados pelo TJPR e que se encontram na sala dos Oficiais de Justiça do Fórum de São José dos Pinhais são antigos, o que impossibilita o uso.
Creio que uma sugestão pertinente é que o DTIC oriente os Servidores para listas de destinatários sejam criadas de forma adequada para o envio de mensageiro. O que ocorre hoje é que todos os Servidores recebem mensageiro das Varas que não são de sua competência, abarrotando a caixa de mensagens. A exemplo: alguns mensageiros vêm com o título "para a competência da Vara de Família", e absolutamente todos os Servidores do Paraná recebem a mensagem, incluindo os de competência administrativa, criminal, fazenda, etc.
Embora a título de conhecimento seja válido, não há dúvidas de que gera ainda mais trabalho, diante da obrigatoriedade que todos os Servidores tem de ler o mensageiro diariamente.
Por fim, para facilitar o atendimento, gostaria de sugerir que em cada prédio fosse deixado um Servidores do DTIC. O que acontece hoje é que as vezes a demanda acontece e temos que aguardar o atendimento on line para a resolução. Algumas vezes o jurisdicionado está em nossa frente ou estamos em uma audiência, e realmente é constrangedor.
* Nota Geral: 4 - Bom | Perfil: Servidora concursada ou servidor concursado | Lotação: Primeiro Grau *
 </v>
      </c>
    </row>
    <row r="559" spans="1:17" ht="32" hidden="1" x14ac:dyDescent="0.2">
      <c r="A559" s="2">
        <v>575</v>
      </c>
      <c r="B559" s="5">
        <v>44887.594282407401</v>
      </c>
      <c r="C559" s="5">
        <v>44887.595173611102</v>
      </c>
      <c r="D559" s="2" t="s">
        <v>27</v>
      </c>
      <c r="E559" s="2"/>
      <c r="F559" s="1" t="s">
        <v>32</v>
      </c>
      <c r="G559" s="2" t="s">
        <v>29</v>
      </c>
      <c r="H559" s="2" t="s">
        <v>34</v>
      </c>
      <c r="I559" s="2" t="s">
        <v>34</v>
      </c>
      <c r="J559" s="2" t="s">
        <v>34</v>
      </c>
      <c r="K559" s="2" t="s">
        <v>35</v>
      </c>
      <c r="L559" s="2" t="s">
        <v>34</v>
      </c>
      <c r="M559" s="2" t="s">
        <v>34</v>
      </c>
      <c r="N559" s="2" t="s">
        <v>34</v>
      </c>
      <c r="O559" s="3"/>
      <c r="P559" s="3"/>
      <c r="Q559" s="20" t="str">
        <f>IF(ISBLANK(Table1[[#This Row],[Comentarios]]),"",CONCATENATE("Comentário  ",Table1[[#This Row],[ID]], ": ",CHAR(10), Table1[[#This Row],[Comentarios]],CHAR(10), "* Nota Geral: ",Table1[[#This Row],[Pergunta 9]]," | Perfil: ",Table1[[#This Row],[Vinculo Funcional]], " | Lotação: ",Table1[[#This Row],[Lotacao Funcional]]," *",CHAR(10)," "))</f>
        <v/>
      </c>
    </row>
    <row r="560" spans="1:17" ht="80" hidden="1" x14ac:dyDescent="0.2">
      <c r="A560" s="2">
        <v>576</v>
      </c>
      <c r="B560" s="5">
        <v>44887.5946064815</v>
      </c>
      <c r="C560" s="5">
        <v>44887.595601851797</v>
      </c>
      <c r="D560" s="2" t="s">
        <v>27</v>
      </c>
      <c r="E560" s="2"/>
      <c r="F560" s="1" t="s">
        <v>61</v>
      </c>
      <c r="G560" s="2" t="s">
        <v>39</v>
      </c>
      <c r="H560" s="2" t="s">
        <v>34</v>
      </c>
      <c r="I560" s="2" t="s">
        <v>30</v>
      </c>
      <c r="J560" s="2" t="s">
        <v>35</v>
      </c>
      <c r="K560" s="2" t="s">
        <v>35</v>
      </c>
      <c r="L560" s="2" t="s">
        <v>34</v>
      </c>
      <c r="M560" s="2" t="s">
        <v>34</v>
      </c>
      <c r="N560" s="2" t="s">
        <v>35</v>
      </c>
      <c r="O560" s="3" t="s">
        <v>226</v>
      </c>
      <c r="P560" s="3" t="s">
        <v>38</v>
      </c>
      <c r="Q56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576: 
O SIGA é confuso, tenho dificuldade de achar o que preciso lá.
* Nota Geral: 4 - Bom | Perfil: Servidora ou servidor ocupante de cargo em comissão | Lotação: Segundo Grau *
 </v>
      </c>
    </row>
    <row r="561" spans="1:17" ht="32" hidden="1" x14ac:dyDescent="0.2">
      <c r="A561" s="2">
        <v>577</v>
      </c>
      <c r="B561" s="5">
        <v>44887.600821759297</v>
      </c>
      <c r="C561" s="5">
        <v>44887.602002314801</v>
      </c>
      <c r="D561" s="2" t="s">
        <v>27</v>
      </c>
      <c r="E561" s="2"/>
      <c r="F561" s="1" t="s">
        <v>32</v>
      </c>
      <c r="G561" s="2" t="s">
        <v>39</v>
      </c>
      <c r="H561" s="2" t="s">
        <v>35</v>
      </c>
      <c r="I561" s="2" t="s">
        <v>36</v>
      </c>
      <c r="J561" s="2" t="s">
        <v>35</v>
      </c>
      <c r="K561" s="2" t="s">
        <v>35</v>
      </c>
      <c r="L561" s="2" t="s">
        <v>34</v>
      </c>
      <c r="M561" s="2" t="s">
        <v>36</v>
      </c>
      <c r="N561" s="2" t="s">
        <v>35</v>
      </c>
      <c r="O561" s="3"/>
      <c r="P561" s="3"/>
      <c r="Q561" s="20" t="str">
        <f>IF(ISBLANK(Table1[[#This Row],[Comentarios]]),"",CONCATENATE("Comentário  ",Table1[[#This Row],[ID]], ": ",CHAR(10), Table1[[#This Row],[Comentarios]],CHAR(10), "* Nota Geral: ",Table1[[#This Row],[Pergunta 9]]," | Perfil: ",Table1[[#This Row],[Vinculo Funcional]], " | Lotação: ",Table1[[#This Row],[Lotacao Funcional]]," *",CHAR(10)," "))</f>
        <v/>
      </c>
    </row>
    <row r="562" spans="1:17" ht="32" hidden="1" x14ac:dyDescent="0.2">
      <c r="A562" s="2">
        <v>578</v>
      </c>
      <c r="B562" s="5">
        <v>44887.601678240702</v>
      </c>
      <c r="C562" s="5">
        <v>44887.602164351803</v>
      </c>
      <c r="D562" s="2" t="s">
        <v>27</v>
      </c>
      <c r="E562" s="2"/>
      <c r="F562" s="1" t="s">
        <v>32</v>
      </c>
      <c r="G562" s="2" t="s">
        <v>29</v>
      </c>
      <c r="H562" s="2" t="s">
        <v>35</v>
      </c>
      <c r="I562" s="2" t="s">
        <v>35</v>
      </c>
      <c r="J562" s="2" t="s">
        <v>35</v>
      </c>
      <c r="K562" s="2" t="s">
        <v>30</v>
      </c>
      <c r="L562" s="2" t="s">
        <v>35</v>
      </c>
      <c r="M562" s="2" t="s">
        <v>35</v>
      </c>
      <c r="N562" s="2" t="s">
        <v>35</v>
      </c>
      <c r="O562" s="3"/>
      <c r="P562" s="3"/>
      <c r="Q562" s="20" t="str">
        <f>IF(ISBLANK(Table1[[#This Row],[Comentarios]]),"",CONCATENATE("Comentário  ",Table1[[#This Row],[ID]], ": ",CHAR(10), Table1[[#This Row],[Comentarios]],CHAR(10), "* Nota Geral: ",Table1[[#This Row],[Pergunta 9]]," | Perfil: ",Table1[[#This Row],[Vinculo Funcional]], " | Lotação: ",Table1[[#This Row],[Lotacao Funcional]]," *",CHAR(10)," "))</f>
        <v/>
      </c>
    </row>
    <row r="563" spans="1:17" ht="32" hidden="1" x14ac:dyDescent="0.2">
      <c r="A563" s="2">
        <v>579</v>
      </c>
      <c r="B563" s="5">
        <v>44887.602222222202</v>
      </c>
      <c r="C563" s="5">
        <v>44887.602800925903</v>
      </c>
      <c r="D563" s="2" t="s">
        <v>27</v>
      </c>
      <c r="E563" s="2"/>
      <c r="F563" s="1" t="s">
        <v>32</v>
      </c>
      <c r="G563" s="2" t="s">
        <v>33</v>
      </c>
      <c r="H563" s="2" t="s">
        <v>35</v>
      </c>
      <c r="I563" s="2" t="s">
        <v>30</v>
      </c>
      <c r="J563" s="2" t="s">
        <v>35</v>
      </c>
      <c r="K563" s="2" t="s">
        <v>34</v>
      </c>
      <c r="L563" s="2" t="s">
        <v>35</v>
      </c>
      <c r="M563" s="2" t="s">
        <v>34</v>
      </c>
      <c r="N563" s="2" t="s">
        <v>34</v>
      </c>
      <c r="O563" s="3"/>
      <c r="P563" s="3"/>
      <c r="Q563" s="20" t="str">
        <f>IF(ISBLANK(Table1[[#This Row],[Comentarios]]),"",CONCATENATE("Comentário  ",Table1[[#This Row],[ID]], ": ",CHAR(10), Table1[[#This Row],[Comentarios]],CHAR(10), "* Nota Geral: ",Table1[[#This Row],[Pergunta 9]]," | Perfil: ",Table1[[#This Row],[Vinculo Funcional]], " | Lotação: ",Table1[[#This Row],[Lotacao Funcional]]," *",CHAR(10)," "))</f>
        <v/>
      </c>
    </row>
    <row r="564" spans="1:17" ht="96" hidden="1" x14ac:dyDescent="0.2">
      <c r="A564" s="2">
        <v>580</v>
      </c>
      <c r="B564" s="5">
        <v>44887.572905092602</v>
      </c>
      <c r="C564" s="5">
        <v>44887.605810185203</v>
      </c>
      <c r="D564" s="2" t="s">
        <v>27</v>
      </c>
      <c r="E564" s="2"/>
      <c r="F564" s="1" t="s">
        <v>32</v>
      </c>
      <c r="G564" s="2" t="s">
        <v>29</v>
      </c>
      <c r="H564" s="2" t="s">
        <v>59</v>
      </c>
      <c r="I564" s="2" t="s">
        <v>31</v>
      </c>
      <c r="J564" s="2" t="s">
        <v>35</v>
      </c>
      <c r="K564" s="2" t="s">
        <v>35</v>
      </c>
      <c r="L564" s="2" t="s">
        <v>35</v>
      </c>
      <c r="M564" s="2" t="s">
        <v>36</v>
      </c>
      <c r="N564" s="2" t="s">
        <v>30</v>
      </c>
      <c r="O564" s="3" t="s">
        <v>227</v>
      </c>
      <c r="P564" s="3" t="s">
        <v>38</v>
      </c>
      <c r="Q56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580: 
O novo formato do SIGA para abertura de solicitações não é muito claro e também é muito complexo. E houve uma piora no tempo de resposta ( solução).
* Nota Geral: 3 - Regular | Perfil: Servidora concursada ou servidor concursado | Lotação: Primeiro Grau *
 </v>
      </c>
    </row>
    <row r="565" spans="1:17" ht="32" hidden="1" x14ac:dyDescent="0.2">
      <c r="A565" s="2">
        <v>581</v>
      </c>
      <c r="B565" s="5">
        <v>44887.604652777802</v>
      </c>
      <c r="C565" s="5">
        <v>44887.605856481503</v>
      </c>
      <c r="D565" s="2" t="s">
        <v>27</v>
      </c>
      <c r="E565" s="2"/>
      <c r="F565" s="1" t="s">
        <v>32</v>
      </c>
      <c r="G565" s="2" t="s">
        <v>29</v>
      </c>
      <c r="H565" s="2" t="s">
        <v>30</v>
      </c>
      <c r="I565" s="2" t="s">
        <v>30</v>
      </c>
      <c r="J565" s="2" t="s">
        <v>35</v>
      </c>
      <c r="K565" s="2" t="s">
        <v>34</v>
      </c>
      <c r="L565" s="2" t="s">
        <v>30</v>
      </c>
      <c r="M565" s="2" t="s">
        <v>36</v>
      </c>
      <c r="N565" s="2" t="s">
        <v>30</v>
      </c>
      <c r="O565" s="3"/>
      <c r="P565" s="3"/>
      <c r="Q565" s="20" t="str">
        <f>IF(ISBLANK(Table1[[#This Row],[Comentarios]]),"",CONCATENATE("Comentário  ",Table1[[#This Row],[ID]], ": ",CHAR(10), Table1[[#This Row],[Comentarios]],CHAR(10), "* Nota Geral: ",Table1[[#This Row],[Pergunta 9]]," | Perfil: ",Table1[[#This Row],[Vinculo Funcional]], " | Lotação: ",Table1[[#This Row],[Lotacao Funcional]]," *",CHAR(10)," "))</f>
        <v/>
      </c>
    </row>
    <row r="566" spans="1:17" ht="112" hidden="1" x14ac:dyDescent="0.2">
      <c r="A566" s="2">
        <v>582</v>
      </c>
      <c r="B566" s="5">
        <v>44887.603344907402</v>
      </c>
      <c r="C566" s="5">
        <v>44887.607638888898</v>
      </c>
      <c r="D566" s="2" t="s">
        <v>27</v>
      </c>
      <c r="E566" s="2"/>
      <c r="F566" s="1" t="s">
        <v>32</v>
      </c>
      <c r="G566" s="2" t="s">
        <v>33</v>
      </c>
      <c r="H566" s="2" t="s">
        <v>35</v>
      </c>
      <c r="I566" s="2" t="s">
        <v>35</v>
      </c>
      <c r="J566" s="2" t="s">
        <v>34</v>
      </c>
      <c r="K566" s="2" t="s">
        <v>34</v>
      </c>
      <c r="L566" s="2" t="s">
        <v>35</v>
      </c>
      <c r="M566" s="2" t="s">
        <v>35</v>
      </c>
      <c r="N566" s="2" t="s">
        <v>35</v>
      </c>
      <c r="O566" s="3" t="s">
        <v>228</v>
      </c>
      <c r="P566" s="3" t="s">
        <v>38</v>
      </c>
      <c r="Q56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582: 
Por vezes as soluções solicitadas vai SIGA demoram muito. Poderia haver algum tipo de seletor de prioridade. Há algumas demandas que não podem ser demoradas em vista de travar o trabalho da unidade. 
* Nota Geral: 4 - Bom | Perfil: Servidora concursada ou servidor concursado | Lotação: Secretaria *
 </v>
      </c>
    </row>
    <row r="567" spans="1:17" ht="32" hidden="1" x14ac:dyDescent="0.2">
      <c r="A567" s="2">
        <v>583</v>
      </c>
      <c r="B567" s="5">
        <v>44887.605902777803</v>
      </c>
      <c r="C567" s="5">
        <v>44887.608009259297</v>
      </c>
      <c r="D567" s="2" t="s">
        <v>27</v>
      </c>
      <c r="E567" s="2"/>
      <c r="F567" s="1" t="s">
        <v>32</v>
      </c>
      <c r="G567" s="2" t="s">
        <v>29</v>
      </c>
      <c r="H567" s="2" t="s">
        <v>34</v>
      </c>
      <c r="I567" s="2" t="s">
        <v>35</v>
      </c>
      <c r="J567" s="2" t="s">
        <v>35</v>
      </c>
      <c r="K567" s="2" t="s">
        <v>31</v>
      </c>
      <c r="L567" s="2" t="s">
        <v>35</v>
      </c>
      <c r="M567" s="2" t="s">
        <v>34</v>
      </c>
      <c r="N567" s="2" t="s">
        <v>35</v>
      </c>
      <c r="O567" s="3"/>
      <c r="P567" s="3"/>
      <c r="Q567" s="20" t="str">
        <f>IF(ISBLANK(Table1[[#This Row],[Comentarios]]),"",CONCATENATE("Comentário  ",Table1[[#This Row],[ID]], ": ",CHAR(10), Table1[[#This Row],[Comentarios]],CHAR(10), "* Nota Geral: ",Table1[[#This Row],[Pergunta 9]]," | Perfil: ",Table1[[#This Row],[Vinculo Funcional]], " | Lotação: ",Table1[[#This Row],[Lotacao Funcional]]," *",CHAR(10)," "))</f>
        <v/>
      </c>
    </row>
    <row r="568" spans="1:17" ht="112" hidden="1" x14ac:dyDescent="0.2">
      <c r="A568" s="2">
        <v>584</v>
      </c>
      <c r="B568" s="5">
        <v>44887.606712963003</v>
      </c>
      <c r="C568" s="5">
        <v>44887.609004629601</v>
      </c>
      <c r="D568" s="2" t="s">
        <v>27</v>
      </c>
      <c r="E568" s="2"/>
      <c r="F568" s="1" t="s">
        <v>32</v>
      </c>
      <c r="G568" s="2" t="s">
        <v>29</v>
      </c>
      <c r="H568" s="2" t="s">
        <v>35</v>
      </c>
      <c r="I568" s="2" t="s">
        <v>30</v>
      </c>
      <c r="J568" s="2" t="s">
        <v>30</v>
      </c>
      <c r="K568" s="2" t="s">
        <v>30</v>
      </c>
      <c r="L568" s="2" t="s">
        <v>35</v>
      </c>
      <c r="M568" s="2" t="s">
        <v>35</v>
      </c>
      <c r="N568" s="2" t="s">
        <v>30</v>
      </c>
      <c r="O568" s="3" t="s">
        <v>229</v>
      </c>
      <c r="P568" s="3" t="s">
        <v>115</v>
      </c>
      <c r="Q56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584: 
SIGA - Algumas solicitações são de difícil acesso quanto as opções disponibilizadas, não estão claras ocasionando conflito para as escolhas do necessitado.
EQUIPAMENTOS -Vários equipamentos antigos e obsoletos, tornando demorados os acessos.
* Nota Geral: 3 - Regular | Perfil: Servidora concursada ou servidor concursado | Lotação: Primeiro Grau *
 </v>
      </c>
    </row>
    <row r="569" spans="1:17" ht="112" hidden="1" x14ac:dyDescent="0.2">
      <c r="A569" s="2">
        <v>585</v>
      </c>
      <c r="B569" s="5">
        <v>44887.606377314798</v>
      </c>
      <c r="C569" s="5">
        <v>44887.609351851803</v>
      </c>
      <c r="D569" s="2" t="s">
        <v>27</v>
      </c>
      <c r="E569" s="2"/>
      <c r="F569" s="1" t="s">
        <v>32</v>
      </c>
      <c r="G569" s="2" t="s">
        <v>29</v>
      </c>
      <c r="H569" s="2" t="s">
        <v>30</v>
      </c>
      <c r="I569" s="2" t="s">
        <v>31</v>
      </c>
      <c r="J569" s="2" t="s">
        <v>30</v>
      </c>
      <c r="K569" s="2" t="s">
        <v>36</v>
      </c>
      <c r="L569" s="2" t="s">
        <v>30</v>
      </c>
      <c r="M569" s="2" t="s">
        <v>36</v>
      </c>
      <c r="N569" s="2" t="s">
        <v>30</v>
      </c>
      <c r="O569" s="4" t="s">
        <v>230</v>
      </c>
      <c r="P569" s="3" t="s">
        <v>132</v>
      </c>
      <c r="Q56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585: 
- A plataforma SIGA deveria ser de manuseio mais fácil, prático e intuitivo. As diversas possibilidades de abertura de chamados não são claras. 
- O sistema Projudi, ultimamente, vem apresentando muita instabilidade e lentidão.
* Nota Geral: 3 - Regular | Perfil: Servidora concursada ou servidor concursado | Lotação: Primeiro Grau *
 </v>
      </c>
    </row>
    <row r="570" spans="1:17" ht="96" hidden="1" x14ac:dyDescent="0.2">
      <c r="A570" s="2">
        <v>586</v>
      </c>
      <c r="B570" s="5">
        <v>44887.607546296298</v>
      </c>
      <c r="C570" s="5">
        <v>44887.610462962999</v>
      </c>
      <c r="D570" s="2" t="s">
        <v>27</v>
      </c>
      <c r="E570" s="2"/>
      <c r="F570" s="1" t="s">
        <v>32</v>
      </c>
      <c r="G570" s="2" t="s">
        <v>29</v>
      </c>
      <c r="H570" s="2" t="s">
        <v>35</v>
      </c>
      <c r="I570" s="2" t="s">
        <v>30</v>
      </c>
      <c r="J570" s="2" t="s">
        <v>35</v>
      </c>
      <c r="K570" s="2" t="s">
        <v>34</v>
      </c>
      <c r="L570" s="2" t="s">
        <v>35</v>
      </c>
      <c r="M570" s="2" t="s">
        <v>34</v>
      </c>
      <c r="N570" s="2" t="s">
        <v>35</v>
      </c>
      <c r="O570" s="3" t="s">
        <v>231</v>
      </c>
      <c r="P570" s="3" t="s">
        <v>38</v>
      </c>
      <c r="Q57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586: 
O sistema SIGA poderia ter uma base de dados mais atualizada, como também não tem ainda todas as demandas existentes cadastradas.
* Nota Geral: 4 - Bom | Perfil: Servidora concursada ou servidor concursado | Lotação: Primeiro Grau *
 </v>
      </c>
    </row>
    <row r="571" spans="1:17" ht="144" hidden="1" x14ac:dyDescent="0.2">
      <c r="A571" s="2">
        <v>587</v>
      </c>
      <c r="B571" s="5">
        <v>44887.609432870398</v>
      </c>
      <c r="C571" s="5">
        <v>44887.612638888902</v>
      </c>
      <c r="D571" s="2" t="s">
        <v>27</v>
      </c>
      <c r="E571" s="2"/>
      <c r="F571" s="1" t="s">
        <v>32</v>
      </c>
      <c r="G571" s="2" t="s">
        <v>29</v>
      </c>
      <c r="H571" s="2" t="s">
        <v>30</v>
      </c>
      <c r="I571" s="2" t="s">
        <v>35</v>
      </c>
      <c r="J571" s="2" t="s">
        <v>35</v>
      </c>
      <c r="K571" s="2" t="s">
        <v>35</v>
      </c>
      <c r="L571" s="2" t="s">
        <v>30</v>
      </c>
      <c r="M571" s="2" t="s">
        <v>36</v>
      </c>
      <c r="N571" s="2" t="s">
        <v>30</v>
      </c>
      <c r="O571" s="3" t="s">
        <v>232</v>
      </c>
      <c r="P571" s="3" t="s">
        <v>48</v>
      </c>
      <c r="Q57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587: 
Não existe um canal de comunicação entre as chefias de secretaria e o DTIC, no sentido de solicitar alterações no sistema PROJUDI, visando otimizar o trabalho do cartório...as tentativas que foram realizadas pelo sistema SEI forma ignoradas, com a simples alegação de que somente o magistrado poderia ser o titular do requerimento, o que na prática configura-se inócuo, uma vez que o magistrado não atua nas Secretarias.
* Nota Geral: 3 - Regular | Perfil: Servidora concursada ou servidor concursado | Lotação: Primeiro Grau *
 </v>
      </c>
    </row>
    <row r="572" spans="1:17" ht="48" hidden="1" x14ac:dyDescent="0.2">
      <c r="A572" s="2">
        <v>588</v>
      </c>
      <c r="B572" s="5">
        <v>44887.612569444398</v>
      </c>
      <c r="C572" s="5">
        <v>44887.612858796303</v>
      </c>
      <c r="D572" s="2" t="s">
        <v>27</v>
      </c>
      <c r="E572" s="2"/>
      <c r="F572" s="1" t="s">
        <v>61</v>
      </c>
      <c r="G572" s="2" t="s">
        <v>29</v>
      </c>
      <c r="H572" s="2" t="s">
        <v>34</v>
      </c>
      <c r="I572" s="2" t="s">
        <v>34</v>
      </c>
      <c r="J572" s="2" t="s">
        <v>34</v>
      </c>
      <c r="K572" s="2" t="s">
        <v>35</v>
      </c>
      <c r="L572" s="2" t="s">
        <v>34</v>
      </c>
      <c r="M572" s="2" t="s">
        <v>34</v>
      </c>
      <c r="N572" s="2" t="s">
        <v>34</v>
      </c>
      <c r="O572" s="3"/>
      <c r="P572" s="3"/>
      <c r="Q572" s="20" t="str">
        <f>IF(ISBLANK(Table1[[#This Row],[Comentarios]]),"",CONCATENATE("Comentário  ",Table1[[#This Row],[ID]], ": ",CHAR(10), Table1[[#This Row],[Comentarios]],CHAR(10), "* Nota Geral: ",Table1[[#This Row],[Pergunta 9]]," | Perfil: ",Table1[[#This Row],[Vinculo Funcional]], " | Lotação: ",Table1[[#This Row],[Lotacao Funcional]]," *",CHAR(10)," "))</f>
        <v/>
      </c>
    </row>
    <row r="573" spans="1:17" ht="96" hidden="1" x14ac:dyDescent="0.2">
      <c r="A573" s="2">
        <v>589</v>
      </c>
      <c r="B573" s="5">
        <v>44887.610972222203</v>
      </c>
      <c r="C573" s="5">
        <v>44887.613067129598</v>
      </c>
      <c r="D573" s="2" t="s">
        <v>27</v>
      </c>
      <c r="E573" s="2"/>
      <c r="F573" s="1" t="s">
        <v>32</v>
      </c>
      <c r="G573" s="2" t="s">
        <v>29</v>
      </c>
      <c r="H573" s="2" t="s">
        <v>35</v>
      </c>
      <c r="I573" s="2" t="s">
        <v>35</v>
      </c>
      <c r="J573" s="2" t="s">
        <v>35</v>
      </c>
      <c r="K573" s="2" t="s">
        <v>35</v>
      </c>
      <c r="L573" s="2" t="s">
        <v>35</v>
      </c>
      <c r="M573" s="2" t="s">
        <v>30</v>
      </c>
      <c r="N573" s="2" t="s">
        <v>35</v>
      </c>
      <c r="O573" s="3" t="s">
        <v>233</v>
      </c>
      <c r="P573" s="3" t="s">
        <v>43</v>
      </c>
      <c r="Q57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589: 
Podermos sugerir melhorias dos sistemas sem que isso tenha que ser burocraticamente pelo SEI com anuência do magistrado.
* Nota Geral: 4 - Bom | Perfil: Servidora concursada ou servidor concursado | Lotação: Primeiro Grau *
 </v>
      </c>
    </row>
    <row r="574" spans="1:17" ht="32" hidden="1" x14ac:dyDescent="0.2">
      <c r="A574" s="2">
        <v>590</v>
      </c>
      <c r="B574" s="5">
        <v>44887.614467592597</v>
      </c>
      <c r="C574" s="5">
        <v>44887.615219907399</v>
      </c>
      <c r="D574" s="2" t="s">
        <v>27</v>
      </c>
      <c r="E574" s="2"/>
      <c r="F574" s="1" t="s">
        <v>32</v>
      </c>
      <c r="G574" s="2" t="s">
        <v>29</v>
      </c>
      <c r="H574" s="2" t="s">
        <v>35</v>
      </c>
      <c r="I574" s="2" t="s">
        <v>35</v>
      </c>
      <c r="J574" s="2" t="s">
        <v>35</v>
      </c>
      <c r="K574" s="2" t="s">
        <v>35</v>
      </c>
      <c r="L574" s="2" t="s">
        <v>35</v>
      </c>
      <c r="M574" s="2" t="s">
        <v>35</v>
      </c>
      <c r="N574" s="2" t="s">
        <v>35</v>
      </c>
      <c r="O574" s="3"/>
      <c r="P574" s="3"/>
      <c r="Q574" s="20" t="str">
        <f>IF(ISBLANK(Table1[[#This Row],[Comentarios]]),"",CONCATENATE("Comentário  ",Table1[[#This Row],[ID]], ": ",CHAR(10), Table1[[#This Row],[Comentarios]],CHAR(10), "* Nota Geral: ",Table1[[#This Row],[Pergunta 9]]," | Perfil: ",Table1[[#This Row],[Vinculo Funcional]], " | Lotação: ",Table1[[#This Row],[Lotacao Funcional]]," *",CHAR(10)," "))</f>
        <v/>
      </c>
    </row>
    <row r="575" spans="1:17" ht="32" hidden="1" x14ac:dyDescent="0.2">
      <c r="A575" s="2">
        <v>591</v>
      </c>
      <c r="B575" s="5">
        <v>44887.6152083333</v>
      </c>
      <c r="C575" s="5">
        <v>44887.615601851903</v>
      </c>
      <c r="D575" s="2" t="s">
        <v>27</v>
      </c>
      <c r="E575" s="2"/>
      <c r="F575" s="1" t="s">
        <v>32</v>
      </c>
      <c r="G575" s="2" t="s">
        <v>29</v>
      </c>
      <c r="H575" s="2" t="s">
        <v>34</v>
      </c>
      <c r="I575" s="2" t="s">
        <v>34</v>
      </c>
      <c r="J575" s="2" t="s">
        <v>34</v>
      </c>
      <c r="K575" s="2" t="s">
        <v>34</v>
      </c>
      <c r="L575" s="2" t="s">
        <v>34</v>
      </c>
      <c r="M575" s="2" t="s">
        <v>34</v>
      </c>
      <c r="N575" s="2" t="s">
        <v>34</v>
      </c>
      <c r="O575" s="3"/>
      <c r="P575" s="3"/>
      <c r="Q575" s="20" t="str">
        <f>IF(ISBLANK(Table1[[#This Row],[Comentarios]]),"",CONCATENATE("Comentário  ",Table1[[#This Row],[ID]], ": ",CHAR(10), Table1[[#This Row],[Comentarios]],CHAR(10), "* Nota Geral: ",Table1[[#This Row],[Pergunta 9]]," | Perfil: ",Table1[[#This Row],[Vinculo Funcional]], " | Lotação: ",Table1[[#This Row],[Lotacao Funcional]]," *",CHAR(10)," "))</f>
        <v/>
      </c>
    </row>
    <row r="576" spans="1:17" ht="112" hidden="1" x14ac:dyDescent="0.2">
      <c r="A576" s="2">
        <v>592</v>
      </c>
      <c r="B576" s="5">
        <v>44887.6172800926</v>
      </c>
      <c r="C576" s="5">
        <v>44887.618877314802</v>
      </c>
      <c r="D576" s="2" t="s">
        <v>27</v>
      </c>
      <c r="E576" s="2"/>
      <c r="F576" s="1" t="s">
        <v>61</v>
      </c>
      <c r="G576" s="2" t="s">
        <v>39</v>
      </c>
      <c r="H576" s="2" t="s">
        <v>35</v>
      </c>
      <c r="I576" s="2" t="s">
        <v>30</v>
      </c>
      <c r="J576" s="2" t="s">
        <v>30</v>
      </c>
      <c r="K576" s="2" t="s">
        <v>35</v>
      </c>
      <c r="L576" s="2" t="s">
        <v>35</v>
      </c>
      <c r="M576" s="2" t="s">
        <v>30</v>
      </c>
      <c r="N576" s="2" t="s">
        <v>35</v>
      </c>
      <c r="O576" s="3" t="s">
        <v>234</v>
      </c>
      <c r="P576" s="3" t="s">
        <v>38</v>
      </c>
      <c r="Q57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592: 
O Sistema SIGA é muito confuso e difícil de usar. Mesmo quando se pede auxílio à informática, eventualmente eles também possuem dificuldade para ajudar. 
O SAU era mais simples e eficaz. 
* Nota Geral: 4 - Bom | Perfil: Servidora ou servidor ocupante de cargo em comissão | Lotação: Segundo Grau *
 </v>
      </c>
    </row>
    <row r="577" spans="1:17" ht="32" hidden="1" x14ac:dyDescent="0.2">
      <c r="A577" s="2">
        <v>593</v>
      </c>
      <c r="B577" s="5">
        <v>44887.617650462998</v>
      </c>
      <c r="C577" s="5">
        <v>44887.619085648097</v>
      </c>
      <c r="D577" s="2" t="s">
        <v>27</v>
      </c>
      <c r="E577" s="2"/>
      <c r="F577" s="1" t="s">
        <v>32</v>
      </c>
      <c r="G577" s="2" t="s">
        <v>29</v>
      </c>
      <c r="H577" s="2" t="s">
        <v>35</v>
      </c>
      <c r="I577" s="2" t="s">
        <v>35</v>
      </c>
      <c r="J577" s="2" t="s">
        <v>35</v>
      </c>
      <c r="K577" s="2" t="s">
        <v>30</v>
      </c>
      <c r="L577" s="2" t="s">
        <v>30</v>
      </c>
      <c r="M577" s="2" t="s">
        <v>35</v>
      </c>
      <c r="N577" s="2" t="s">
        <v>35</v>
      </c>
      <c r="O577" s="3"/>
      <c r="P577" s="3"/>
      <c r="Q577" s="20" t="str">
        <f>IF(ISBLANK(Table1[[#This Row],[Comentarios]]),"",CONCATENATE("Comentário  ",Table1[[#This Row],[ID]], ": ",CHAR(10), Table1[[#This Row],[Comentarios]],CHAR(10), "* Nota Geral: ",Table1[[#This Row],[Pergunta 9]]," | Perfil: ",Table1[[#This Row],[Vinculo Funcional]], " | Lotação: ",Table1[[#This Row],[Lotacao Funcional]]," *",CHAR(10)," "))</f>
        <v/>
      </c>
    </row>
    <row r="578" spans="1:17" ht="176" hidden="1" x14ac:dyDescent="0.2">
      <c r="A578" s="2">
        <v>594</v>
      </c>
      <c r="B578" s="5">
        <v>44887.616215277798</v>
      </c>
      <c r="C578" s="5">
        <v>44887.619988425897</v>
      </c>
      <c r="D578" s="2" t="s">
        <v>27</v>
      </c>
      <c r="E578" s="2"/>
      <c r="F578" s="1" t="s">
        <v>32</v>
      </c>
      <c r="G578" s="2" t="s">
        <v>29</v>
      </c>
      <c r="H578" s="2" t="s">
        <v>30</v>
      </c>
      <c r="I578" s="2" t="s">
        <v>30</v>
      </c>
      <c r="J578" s="2" t="s">
        <v>30</v>
      </c>
      <c r="K578" s="2" t="s">
        <v>31</v>
      </c>
      <c r="L578" s="2" t="s">
        <v>30</v>
      </c>
      <c r="M578" s="2" t="s">
        <v>35</v>
      </c>
      <c r="N578" s="2" t="s">
        <v>30</v>
      </c>
      <c r="O578" s="3" t="s">
        <v>235</v>
      </c>
      <c r="P578" s="3" t="s">
        <v>236</v>
      </c>
      <c r="Q57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594: 
Precisamos de novos computadores ou a manutenção dos antigos com novas peças. 
A internet do tjpr é lenta e vive caindo, o que dificulta a produtividade dos servidores. 
Os programas para a solução de problemas não são claros quanto ao serviço oferecido e muitas vezes o servidor tem que ficar buscando informação ou procurando alguém no teams para ajudar a solucionar o problema.
* Nota Geral: 3 - Regular | Perfil: Servidora concursada ou servidor concursado | Lotação: Primeiro Grau *
 </v>
      </c>
    </row>
    <row r="579" spans="1:17" ht="112" hidden="1" x14ac:dyDescent="0.2">
      <c r="A579" s="2">
        <v>595</v>
      </c>
      <c r="B579" s="5">
        <v>44887.618553240703</v>
      </c>
      <c r="C579" s="5">
        <v>44887.621273148099</v>
      </c>
      <c r="D579" s="2" t="s">
        <v>27</v>
      </c>
      <c r="E579" s="2"/>
      <c r="F579" s="1" t="s">
        <v>32</v>
      </c>
      <c r="G579" s="2" t="s">
        <v>29</v>
      </c>
      <c r="H579" s="2" t="s">
        <v>35</v>
      </c>
      <c r="I579" s="2" t="s">
        <v>35</v>
      </c>
      <c r="J579" s="2" t="s">
        <v>34</v>
      </c>
      <c r="K579" s="2" t="s">
        <v>34</v>
      </c>
      <c r="L579" s="2" t="s">
        <v>35</v>
      </c>
      <c r="M579" s="2" t="s">
        <v>35</v>
      </c>
      <c r="N579" s="2" t="s">
        <v>35</v>
      </c>
      <c r="O579" s="3" t="s">
        <v>237</v>
      </c>
      <c r="P579" s="3" t="s">
        <v>50</v>
      </c>
      <c r="Q57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595: 
Peço encarecidamente que o DTIC-TJPR crie uma ferramenta de marcação das consultas odontológicas no Centro Médico. Tudo no TJPR é marcado on line e de forma justa e organizada. Porém, a marcação de consulta odontológica é arcaica e quase impossível. 
* Nota Geral: 4 - Bom | Perfil: Servidora concursada ou servidor concursado | Lotação: Primeiro Grau *
 </v>
      </c>
    </row>
    <row r="580" spans="1:17" ht="409.6" hidden="1" x14ac:dyDescent="0.2">
      <c r="A580" s="2">
        <v>596</v>
      </c>
      <c r="B580" s="5">
        <v>44887.613807870403</v>
      </c>
      <c r="C580" s="5">
        <v>44887.622048611098</v>
      </c>
      <c r="D580" s="2" t="s">
        <v>27</v>
      </c>
      <c r="E580" s="2"/>
      <c r="F580" s="1" t="s">
        <v>32</v>
      </c>
      <c r="G580" s="2" t="s">
        <v>29</v>
      </c>
      <c r="H580" s="2" t="s">
        <v>30</v>
      </c>
      <c r="I580" s="2" t="s">
        <v>30</v>
      </c>
      <c r="J580" s="2" t="s">
        <v>35</v>
      </c>
      <c r="K580" s="2" t="s">
        <v>35</v>
      </c>
      <c r="L580" s="2" t="s">
        <v>35</v>
      </c>
      <c r="M580" s="2" t="s">
        <v>36</v>
      </c>
      <c r="N580" s="2" t="s">
        <v>35</v>
      </c>
      <c r="O580" s="3" t="s">
        <v>238</v>
      </c>
      <c r="P580" s="3" t="s">
        <v>48</v>
      </c>
      <c r="Q58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596: 
Acredito que deveria ser revista a questão da importação de guias de recolhimento do sistema Projudi para o sistema SEEU, com a limitação de dados a serem inseridos por servidores da vara criminal pois implicam diretamente na execução, levando a erro. Vou inserir alguns exemplos abaixo, visando esclarecer algumas situações que já ocorreram em razão da possibilidade de alteração do relatório executório por servidor que não atua na execução penal.
- Juntada de guia de execução definitiva: ao juntar a decisão de apelação, em 99% dos casos,  é alterada a pena “ativa” para aquela que estão importando/lançando. Ainda que a decisão do de 1º grau tenha sido mantida, anotam como “sim” no momento do cadastramento da nova pena, o que altera o relatório executório, passando a contabilizar as frações lançadas pelo servidor da vara criminal que não tem conhecimento da execução, e na maioria das vezes a fração lançada é de 1/8, provavelmente um padrão no momento da importação. Exemplo: 
0016519-72.2019.8.16.0031 – Mov. 72 juntada da guia com lançamento de fração equivocada - 1/8 lançada para os crimes de tráfico, associação, porte de arma e desobediência, apontamento de prazo para regime semiaberto em 10/04/2022, quando na verdade o prazo é para 29/03/2024 (os dados foram verificados e alterados pelo servidor). 
4003330-22.2020.8.16.0031 – Mov. 56, mesma situação acima. O prazo é 13/12/2022 mas com o lançamento pela vara criminal, apontou prazo para regime semiaberto em 04/02/2021. Os lançamentos foram retificados.
4000109-94.2021.8.16.0031 – Sentenciado teria prazo somente em 21/03/2024, mas com o lançamento de 1/8, importada pela vara criminal e não retificado pelo servidor, saiu em 25/11/2021 com monitoramento eletrônico. 
0000245-85.2019.8.16.0143 – Sentenciado com prazo desde dez/2021, mas a vara criminal juntou guia definitiva no Mov. 103 e alterou as frações para reincidente específico (vide certidão de Mov. 120), verificado o erro saiu de regime semiaberto em 13/10/2022. 
- Juntada de guia de execução com lançamento de pena substitutiva em execução de sentenciado preso, o relatório executório é zerado (não deveriam lançar a pena substitutiva).
- Lançamento nos eventos referente à prisão em flagrante e a conversão da prisão em preventiva e por condenação. A vara criminal lança e a determinação pela CGJ é para alterar o tipo da prisão para definitiva, excluindo as demais conversões. Ou seja, um faz, o outro desfaz.
* Nota Geral: 4 - Bom | Perfil: Servidora concursada ou servidor concursado | Lotação: Primeiro Grau *
 </v>
      </c>
    </row>
    <row r="581" spans="1:17" ht="96" hidden="1" x14ac:dyDescent="0.2">
      <c r="A581" s="2">
        <v>597</v>
      </c>
      <c r="B581" s="5">
        <v>44887.620462963001</v>
      </c>
      <c r="C581" s="5">
        <v>44887.6223032407</v>
      </c>
      <c r="D581" s="2" t="s">
        <v>27</v>
      </c>
      <c r="E581" s="2"/>
      <c r="F581" s="1" t="s">
        <v>32</v>
      </c>
      <c r="G581" s="2" t="s">
        <v>29</v>
      </c>
      <c r="H581" s="2" t="s">
        <v>35</v>
      </c>
      <c r="I581" s="2" t="s">
        <v>34</v>
      </c>
      <c r="J581" s="2" t="s">
        <v>35</v>
      </c>
      <c r="K581" s="2" t="s">
        <v>34</v>
      </c>
      <c r="L581" s="2" t="s">
        <v>35</v>
      </c>
      <c r="M581" s="2" t="s">
        <v>35</v>
      </c>
      <c r="N581" s="2" t="s">
        <v>34</v>
      </c>
      <c r="O581" s="3" t="s">
        <v>239</v>
      </c>
      <c r="P581" s="3" t="s">
        <v>38</v>
      </c>
      <c r="Q58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597: 
Melhorar as opções das categorias de serviços dentro do sistema SIGA, as vezes é difícil encaixar a demanda nas categorias existentes.
* Nota Geral: 5 - Excelente | Perfil: Servidora concursada ou servidor concursado | Lotação: Primeiro Grau *
 </v>
      </c>
    </row>
    <row r="582" spans="1:17" ht="32" hidden="1" x14ac:dyDescent="0.2">
      <c r="A582" s="2">
        <v>598</v>
      </c>
      <c r="B582" s="5">
        <v>44887.6230671296</v>
      </c>
      <c r="C582" s="5">
        <v>44887.623888888898</v>
      </c>
      <c r="D582" s="2" t="s">
        <v>27</v>
      </c>
      <c r="E582" s="2"/>
      <c r="F582" s="1" t="s">
        <v>32</v>
      </c>
      <c r="G582" s="2" t="s">
        <v>29</v>
      </c>
      <c r="H582" s="2" t="s">
        <v>34</v>
      </c>
      <c r="I582" s="2" t="s">
        <v>34</v>
      </c>
      <c r="J582" s="2" t="s">
        <v>34</v>
      </c>
      <c r="K582" s="2" t="s">
        <v>34</v>
      </c>
      <c r="L582" s="2" t="s">
        <v>34</v>
      </c>
      <c r="M582" s="2" t="s">
        <v>34</v>
      </c>
      <c r="N582" s="2" t="s">
        <v>34</v>
      </c>
      <c r="O582" s="3"/>
      <c r="P582" s="3"/>
      <c r="Q582" s="20" t="str">
        <f>IF(ISBLANK(Table1[[#This Row],[Comentarios]]),"",CONCATENATE("Comentário  ",Table1[[#This Row],[ID]], ": ",CHAR(10), Table1[[#This Row],[Comentarios]],CHAR(10), "* Nota Geral: ",Table1[[#This Row],[Pergunta 9]]," | Perfil: ",Table1[[#This Row],[Vinculo Funcional]], " | Lotação: ",Table1[[#This Row],[Lotacao Funcional]]," *",CHAR(10)," "))</f>
        <v/>
      </c>
    </row>
    <row r="583" spans="1:17" ht="48" hidden="1" x14ac:dyDescent="0.2">
      <c r="A583" s="2">
        <v>599</v>
      </c>
      <c r="B583" s="5">
        <v>44887.6328587963</v>
      </c>
      <c r="C583" s="5">
        <v>44887.6331712963</v>
      </c>
      <c r="D583" s="2" t="s">
        <v>27</v>
      </c>
      <c r="E583" s="2"/>
      <c r="F583" s="1" t="s">
        <v>61</v>
      </c>
      <c r="G583" s="2" t="s">
        <v>29</v>
      </c>
      <c r="H583" s="2" t="s">
        <v>34</v>
      </c>
      <c r="I583" s="2" t="s">
        <v>35</v>
      </c>
      <c r="J583" s="2" t="s">
        <v>34</v>
      </c>
      <c r="K583" s="2" t="s">
        <v>34</v>
      </c>
      <c r="L583" s="2" t="s">
        <v>34</v>
      </c>
      <c r="M583" s="2" t="s">
        <v>34</v>
      </c>
      <c r="N583" s="2" t="s">
        <v>34</v>
      </c>
      <c r="O583" s="3"/>
      <c r="P583" s="3"/>
      <c r="Q583" s="20" t="str">
        <f>IF(ISBLANK(Table1[[#This Row],[Comentarios]]),"",CONCATENATE("Comentário  ",Table1[[#This Row],[ID]], ": ",CHAR(10), Table1[[#This Row],[Comentarios]],CHAR(10), "* Nota Geral: ",Table1[[#This Row],[Pergunta 9]]," | Perfil: ",Table1[[#This Row],[Vinculo Funcional]], " | Lotação: ",Table1[[#This Row],[Lotacao Funcional]]," *",CHAR(10)," "))</f>
        <v/>
      </c>
    </row>
    <row r="584" spans="1:17" ht="16" hidden="1" x14ac:dyDescent="0.2">
      <c r="A584" s="2">
        <v>600</v>
      </c>
      <c r="B584" s="5">
        <v>44887.615289351903</v>
      </c>
      <c r="C584" s="5">
        <v>44887.633437500001</v>
      </c>
      <c r="D584" s="2" t="s">
        <v>27</v>
      </c>
      <c r="E584" s="2"/>
      <c r="F584" s="1" t="s">
        <v>28</v>
      </c>
      <c r="G584" s="2" t="s">
        <v>29</v>
      </c>
      <c r="H584" s="2" t="s">
        <v>30</v>
      </c>
      <c r="I584" s="2" t="s">
        <v>30</v>
      </c>
      <c r="J584" s="2" t="s">
        <v>30</v>
      </c>
      <c r="K584" s="2" t="s">
        <v>35</v>
      </c>
      <c r="L584" s="2" t="s">
        <v>30</v>
      </c>
      <c r="M584" s="2" t="s">
        <v>34</v>
      </c>
      <c r="N584" s="2" t="s">
        <v>30</v>
      </c>
      <c r="O584" s="3"/>
      <c r="P584" s="3"/>
      <c r="Q584" s="20" t="str">
        <f>IF(ISBLANK(Table1[[#This Row],[Comentarios]]),"",CONCATENATE("Comentário  ",Table1[[#This Row],[ID]], ": ",CHAR(10), Table1[[#This Row],[Comentarios]],CHAR(10), "* Nota Geral: ",Table1[[#This Row],[Pergunta 9]]," | Perfil: ",Table1[[#This Row],[Vinculo Funcional]], " | Lotação: ",Table1[[#This Row],[Lotacao Funcional]]," *",CHAR(10)," "))</f>
        <v/>
      </c>
    </row>
    <row r="585" spans="1:17" ht="32" hidden="1" x14ac:dyDescent="0.2">
      <c r="A585" s="2">
        <v>601</v>
      </c>
      <c r="B585" s="5">
        <v>44887.636076388902</v>
      </c>
      <c r="C585" s="5">
        <v>44887.636805555601</v>
      </c>
      <c r="D585" s="2" t="s">
        <v>27</v>
      </c>
      <c r="E585" s="2"/>
      <c r="F585" s="1" t="s">
        <v>32</v>
      </c>
      <c r="G585" s="2" t="s">
        <v>29</v>
      </c>
      <c r="H585" s="2" t="s">
        <v>35</v>
      </c>
      <c r="I585" s="2" t="s">
        <v>31</v>
      </c>
      <c r="J585" s="2" t="s">
        <v>35</v>
      </c>
      <c r="K585" s="2" t="s">
        <v>35</v>
      </c>
      <c r="L585" s="2" t="s">
        <v>35</v>
      </c>
      <c r="M585" s="2" t="s">
        <v>35</v>
      </c>
      <c r="N585" s="2" t="s">
        <v>35</v>
      </c>
      <c r="O585" s="3"/>
      <c r="P585" s="3"/>
      <c r="Q585" s="20" t="str">
        <f>IF(ISBLANK(Table1[[#This Row],[Comentarios]]),"",CONCATENATE("Comentário  ",Table1[[#This Row],[ID]], ": ",CHAR(10), Table1[[#This Row],[Comentarios]],CHAR(10), "* Nota Geral: ",Table1[[#This Row],[Pergunta 9]]," | Perfil: ",Table1[[#This Row],[Vinculo Funcional]], " | Lotação: ",Table1[[#This Row],[Lotacao Funcional]]," *",CHAR(10)," "))</f>
        <v/>
      </c>
    </row>
    <row r="586" spans="1:17" ht="96" hidden="1" x14ac:dyDescent="0.2">
      <c r="A586" s="2">
        <v>602</v>
      </c>
      <c r="B586" s="5">
        <v>44887.636111111096</v>
      </c>
      <c r="C586" s="5">
        <v>44887.637546296297</v>
      </c>
      <c r="D586" s="2" t="s">
        <v>27</v>
      </c>
      <c r="E586" s="2"/>
      <c r="F586" s="1" t="s">
        <v>32</v>
      </c>
      <c r="G586" s="2" t="s">
        <v>29</v>
      </c>
      <c r="H586" s="2" t="s">
        <v>35</v>
      </c>
      <c r="I586" s="2" t="s">
        <v>35</v>
      </c>
      <c r="J586" s="2" t="s">
        <v>34</v>
      </c>
      <c r="K586" s="2" t="s">
        <v>30</v>
      </c>
      <c r="L586" s="2" t="s">
        <v>34</v>
      </c>
      <c r="M586" s="2" t="s">
        <v>34</v>
      </c>
      <c r="N586" s="2" t="s">
        <v>35</v>
      </c>
      <c r="O586" s="3" t="s">
        <v>240</v>
      </c>
      <c r="P586" s="3" t="s">
        <v>76</v>
      </c>
      <c r="Q58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602: 
Os equipamentos como impressoras e computadores antigos estão causando problemas nos Cartórios. 
* Nota Geral: 4 - Bom | Perfil: Servidora concursada ou servidor concursado | Lotação: Primeiro Grau *
 </v>
      </c>
    </row>
    <row r="587" spans="1:17" ht="16" hidden="1" x14ac:dyDescent="0.2">
      <c r="A587" s="2">
        <v>603</v>
      </c>
      <c r="B587" s="5">
        <v>44887.638020833299</v>
      </c>
      <c r="C587" s="5">
        <v>44887.6385532407</v>
      </c>
      <c r="D587" s="2" t="s">
        <v>27</v>
      </c>
      <c r="E587" s="2"/>
      <c r="F587" s="1" t="s">
        <v>28</v>
      </c>
      <c r="G587" s="2" t="s">
        <v>29</v>
      </c>
      <c r="H587" s="2" t="s">
        <v>35</v>
      </c>
      <c r="I587" s="2" t="s">
        <v>35</v>
      </c>
      <c r="J587" s="2" t="s">
        <v>35</v>
      </c>
      <c r="K587" s="2" t="s">
        <v>30</v>
      </c>
      <c r="L587" s="2" t="s">
        <v>34</v>
      </c>
      <c r="M587" s="2" t="s">
        <v>34</v>
      </c>
      <c r="N587" s="2" t="s">
        <v>34</v>
      </c>
      <c r="O587" s="3"/>
      <c r="P587" s="3"/>
      <c r="Q587" s="20" t="str">
        <f>IF(ISBLANK(Table1[[#This Row],[Comentarios]]),"",CONCATENATE("Comentário  ",Table1[[#This Row],[ID]], ": ",CHAR(10), Table1[[#This Row],[Comentarios]],CHAR(10), "* Nota Geral: ",Table1[[#This Row],[Pergunta 9]]," | Perfil: ",Table1[[#This Row],[Vinculo Funcional]], " | Lotação: ",Table1[[#This Row],[Lotacao Funcional]]," *",CHAR(10)," "))</f>
        <v/>
      </c>
    </row>
    <row r="588" spans="1:17" ht="64" hidden="1" x14ac:dyDescent="0.2">
      <c r="A588" s="2">
        <v>604</v>
      </c>
      <c r="B588" s="5">
        <v>44887.642384259299</v>
      </c>
      <c r="C588" s="5">
        <v>44887.644062500003</v>
      </c>
      <c r="D588" s="2" t="s">
        <v>27</v>
      </c>
      <c r="E588" s="2"/>
      <c r="F588" s="1" t="s">
        <v>28</v>
      </c>
      <c r="G588" s="2" t="s">
        <v>29</v>
      </c>
      <c r="H588" s="2" t="s">
        <v>30</v>
      </c>
      <c r="I588" s="2" t="s">
        <v>35</v>
      </c>
      <c r="J588" s="2" t="s">
        <v>35</v>
      </c>
      <c r="K588" s="2" t="s">
        <v>35</v>
      </c>
      <c r="L588" s="2" t="s">
        <v>35</v>
      </c>
      <c r="M588" s="2" t="s">
        <v>35</v>
      </c>
      <c r="N588" s="2" t="s">
        <v>35</v>
      </c>
      <c r="O588" s="3" t="s">
        <v>241</v>
      </c>
      <c r="P588" s="3" t="s">
        <v>38</v>
      </c>
      <c r="Q58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604: 
procurar dar solução rápida aos problemas que surgem
* Nota Geral: 4 - Bom | Perfil: Magistrada ou magistrado | Lotação: Primeiro Grau *
 </v>
      </c>
    </row>
    <row r="589" spans="1:17" ht="80" hidden="1" x14ac:dyDescent="0.2">
      <c r="A589" s="2">
        <v>605</v>
      </c>
      <c r="B589" s="5">
        <v>44887.631759259297</v>
      </c>
      <c r="C589" s="5">
        <v>44887.644467592603</v>
      </c>
      <c r="D589" s="2" t="s">
        <v>27</v>
      </c>
      <c r="E589" s="2"/>
      <c r="F589" s="1" t="s">
        <v>32</v>
      </c>
      <c r="G589" s="2" t="s">
        <v>29</v>
      </c>
      <c r="H589" s="2" t="s">
        <v>31</v>
      </c>
      <c r="I589" s="2" t="s">
        <v>31</v>
      </c>
      <c r="J589" s="2" t="s">
        <v>35</v>
      </c>
      <c r="K589" s="2" t="s">
        <v>34</v>
      </c>
      <c r="L589" s="2" t="s">
        <v>30</v>
      </c>
      <c r="M589" s="2" t="s">
        <v>35</v>
      </c>
      <c r="N589" s="2" t="s">
        <v>30</v>
      </c>
      <c r="O589" s="3" t="s">
        <v>242</v>
      </c>
      <c r="P589" s="3" t="s">
        <v>38</v>
      </c>
      <c r="Q58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605: 
Atendimento através do SIGA, ficou ruim demais
* Nota Geral: 3 - Regular | Perfil: Servidora concursada ou servidor concursado | Lotação: Primeiro Grau *
 </v>
      </c>
    </row>
    <row r="590" spans="1:17" ht="64" hidden="1" x14ac:dyDescent="0.2">
      <c r="A590" s="2">
        <v>606</v>
      </c>
      <c r="B590" s="5">
        <v>44887.643460648098</v>
      </c>
      <c r="C590" s="5">
        <v>44887.644814814797</v>
      </c>
      <c r="D590" s="2" t="s">
        <v>27</v>
      </c>
      <c r="E590" s="2"/>
      <c r="F590" s="1" t="s">
        <v>28</v>
      </c>
      <c r="G590" s="2" t="s">
        <v>29</v>
      </c>
      <c r="H590" s="2" t="s">
        <v>34</v>
      </c>
      <c r="I590" s="2" t="s">
        <v>34</v>
      </c>
      <c r="J590" s="2" t="s">
        <v>34</v>
      </c>
      <c r="K590" s="2" t="s">
        <v>35</v>
      </c>
      <c r="L590" s="2" t="s">
        <v>34</v>
      </c>
      <c r="M590" s="2" t="s">
        <v>34</v>
      </c>
      <c r="N590" s="2" t="s">
        <v>34</v>
      </c>
      <c r="O590" s="3" t="s">
        <v>243</v>
      </c>
      <c r="P590" s="3" t="s">
        <v>76</v>
      </c>
      <c r="Q59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606: 
No questionamento 6: ausência de no-break na sala de audiência e no gabinete.
* Nota Geral: 5 - Excelente | Perfil: Magistrada ou magistrado | Lotação: Primeiro Grau *
 </v>
      </c>
    </row>
    <row r="591" spans="1:17" ht="32" hidden="1" x14ac:dyDescent="0.2">
      <c r="A591" s="2">
        <v>607</v>
      </c>
      <c r="B591" s="5">
        <v>44887.6457407407</v>
      </c>
      <c r="C591" s="5">
        <v>44887.646759259304</v>
      </c>
      <c r="D591" s="2" t="s">
        <v>27</v>
      </c>
      <c r="E591" s="2"/>
      <c r="F591" s="1" t="s">
        <v>32</v>
      </c>
      <c r="G591" s="2" t="s">
        <v>29</v>
      </c>
      <c r="H591" s="2" t="s">
        <v>35</v>
      </c>
      <c r="I591" s="2" t="s">
        <v>35</v>
      </c>
      <c r="J591" s="2" t="s">
        <v>35</v>
      </c>
      <c r="K591" s="2" t="s">
        <v>34</v>
      </c>
      <c r="L591" s="2" t="s">
        <v>35</v>
      </c>
      <c r="M591" s="2" t="s">
        <v>34</v>
      </c>
      <c r="N591" s="2" t="s">
        <v>35</v>
      </c>
      <c r="O591" s="3"/>
      <c r="P591" s="3"/>
      <c r="Q591" s="20" t="str">
        <f>IF(ISBLANK(Table1[[#This Row],[Comentarios]]),"",CONCATENATE("Comentário  ",Table1[[#This Row],[ID]], ": ",CHAR(10), Table1[[#This Row],[Comentarios]],CHAR(10), "* Nota Geral: ",Table1[[#This Row],[Pergunta 9]]," | Perfil: ",Table1[[#This Row],[Vinculo Funcional]], " | Lotação: ",Table1[[#This Row],[Lotacao Funcional]]," *",CHAR(10)," "))</f>
        <v/>
      </c>
    </row>
    <row r="592" spans="1:17" ht="64" hidden="1" x14ac:dyDescent="0.2">
      <c r="A592" s="2">
        <v>608</v>
      </c>
      <c r="B592" s="5">
        <v>44887.648831018501</v>
      </c>
      <c r="C592" s="5">
        <v>44887.649849537003</v>
      </c>
      <c r="D592" s="2" t="s">
        <v>27</v>
      </c>
      <c r="E592" s="2"/>
      <c r="F592" s="1" t="s">
        <v>28</v>
      </c>
      <c r="G592" s="2" t="s">
        <v>29</v>
      </c>
      <c r="H592" s="2" t="s">
        <v>35</v>
      </c>
      <c r="I592" s="2" t="s">
        <v>35</v>
      </c>
      <c r="J592" s="2" t="s">
        <v>35</v>
      </c>
      <c r="K592" s="2" t="s">
        <v>30</v>
      </c>
      <c r="L592" s="2" t="s">
        <v>35</v>
      </c>
      <c r="M592" s="2" t="s">
        <v>35</v>
      </c>
      <c r="N592" s="2" t="s">
        <v>35</v>
      </c>
      <c r="O592" s="3" t="s">
        <v>244</v>
      </c>
      <c r="P592" s="3" t="s">
        <v>76</v>
      </c>
      <c r="Q59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608: 
Estamos com problema para impressoras. 
* Nota Geral: 4 - Bom | Perfil: Magistrada ou magistrado | Lotação: Primeiro Grau *
 </v>
      </c>
    </row>
    <row r="593" spans="1:17" ht="32" hidden="1" x14ac:dyDescent="0.2">
      <c r="A593" s="2">
        <v>609</v>
      </c>
      <c r="B593" s="5">
        <v>44887.650787036997</v>
      </c>
      <c r="C593" s="5">
        <v>44887.651250000003</v>
      </c>
      <c r="D593" s="2" t="s">
        <v>27</v>
      </c>
      <c r="E593" s="2"/>
      <c r="F593" s="1" t="s">
        <v>134</v>
      </c>
      <c r="G593" s="2" t="s">
        <v>29</v>
      </c>
      <c r="H593" s="2" t="s">
        <v>35</v>
      </c>
      <c r="I593" s="2" t="s">
        <v>35</v>
      </c>
      <c r="J593" s="2" t="s">
        <v>35</v>
      </c>
      <c r="K593" s="2" t="s">
        <v>35</v>
      </c>
      <c r="L593" s="2" t="s">
        <v>35</v>
      </c>
      <c r="M593" s="2" t="s">
        <v>35</v>
      </c>
      <c r="N593" s="2" t="s">
        <v>35</v>
      </c>
      <c r="O593" s="3"/>
      <c r="P593" s="3"/>
      <c r="Q593" s="20" t="str">
        <f>IF(ISBLANK(Table1[[#This Row],[Comentarios]]),"",CONCATENATE("Comentário  ",Table1[[#This Row],[ID]], ": ",CHAR(10), Table1[[#This Row],[Comentarios]],CHAR(10), "* Nota Geral: ",Table1[[#This Row],[Pergunta 9]]," | Perfil: ",Table1[[#This Row],[Vinculo Funcional]], " | Lotação: ",Table1[[#This Row],[Lotacao Funcional]]," *",CHAR(10)," "))</f>
        <v/>
      </c>
    </row>
    <row r="594" spans="1:17" ht="112" hidden="1" x14ac:dyDescent="0.2">
      <c r="A594" s="2">
        <v>610</v>
      </c>
      <c r="B594" s="5">
        <v>44887.648611111101</v>
      </c>
      <c r="C594" s="5">
        <v>44887.651620370401</v>
      </c>
      <c r="D594" s="2" t="s">
        <v>27</v>
      </c>
      <c r="E594" s="2"/>
      <c r="F594" s="1" t="s">
        <v>32</v>
      </c>
      <c r="G594" s="2" t="s">
        <v>29</v>
      </c>
      <c r="H594" s="2" t="s">
        <v>34</v>
      </c>
      <c r="I594" s="2" t="s">
        <v>34</v>
      </c>
      <c r="J594" s="2" t="s">
        <v>35</v>
      </c>
      <c r="K594" s="2" t="s">
        <v>35</v>
      </c>
      <c r="L594" s="2" t="s">
        <v>35</v>
      </c>
      <c r="M594" s="2" t="s">
        <v>34</v>
      </c>
      <c r="N594" s="2" t="s">
        <v>34</v>
      </c>
      <c r="O594" s="3" t="s">
        <v>245</v>
      </c>
      <c r="P594" s="3" t="s">
        <v>48</v>
      </c>
      <c r="Q59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610: 
Uma sugestão de melhoria, vincular o sistema uniformizado com o Projudi, as secretarias dispendem de um tempo com as guias de custas tanto as agrupadas quanto as finais, ou até mesmo uma possibilidade de reexpedir guias vencidas 
* Nota Geral: 5 - Excelente | Perfil: Servidora concursada ou servidor concursado | Lotação: Primeiro Grau *
 </v>
      </c>
    </row>
    <row r="595" spans="1:17" ht="160" hidden="1" x14ac:dyDescent="0.2">
      <c r="A595" s="2">
        <v>611</v>
      </c>
      <c r="B595" s="5">
        <v>44887.652361111097</v>
      </c>
      <c r="C595" s="5">
        <v>44887.659976851901</v>
      </c>
      <c r="D595" s="2" t="s">
        <v>27</v>
      </c>
      <c r="E595" s="2"/>
      <c r="F595" s="1" t="s">
        <v>32</v>
      </c>
      <c r="G595" s="2" t="s">
        <v>29</v>
      </c>
      <c r="H595" s="2" t="s">
        <v>34</v>
      </c>
      <c r="I595" s="2" t="s">
        <v>34</v>
      </c>
      <c r="J595" s="2" t="s">
        <v>34</v>
      </c>
      <c r="K595" s="2" t="s">
        <v>35</v>
      </c>
      <c r="L595" s="2" t="s">
        <v>34</v>
      </c>
      <c r="M595" s="2" t="s">
        <v>34</v>
      </c>
      <c r="N595" s="2" t="s">
        <v>34</v>
      </c>
      <c r="O595" s="3" t="s">
        <v>246</v>
      </c>
      <c r="P595" s="3" t="s">
        <v>48</v>
      </c>
      <c r="Q59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611: 
1) Integração do Sistema Projudi com o cadastro do SNBA, sendo que ao ser cadastrado os bens/objetos/valores, automaticamente sejam cadastrados ou baixados no SNBA;
2) Integração do Sistema Projudi com o sistema PPJE para a tramitação digital dos Inquéritos Policiais podendo ser enviados os autos de Inquérito Policial ao Ministério Público na aba "acervo de inquéritos";
* Nota Geral: 5 - Excelente | Perfil: Servidora concursada ou servidor concursado | Lotação: Primeiro Grau *
 </v>
      </c>
    </row>
    <row r="596" spans="1:17" ht="32" hidden="1" x14ac:dyDescent="0.2">
      <c r="A596" s="2">
        <v>612</v>
      </c>
      <c r="B596" s="5">
        <v>44887.660057870402</v>
      </c>
      <c r="C596" s="5">
        <v>44887.660497685203</v>
      </c>
      <c r="D596" s="2" t="s">
        <v>27</v>
      </c>
      <c r="E596" s="2"/>
      <c r="F596" s="1" t="s">
        <v>32</v>
      </c>
      <c r="G596" s="2" t="s">
        <v>29</v>
      </c>
      <c r="H596" s="2" t="s">
        <v>30</v>
      </c>
      <c r="I596" s="2" t="s">
        <v>30</v>
      </c>
      <c r="J596" s="2" t="s">
        <v>35</v>
      </c>
      <c r="K596" s="2" t="s">
        <v>35</v>
      </c>
      <c r="L596" s="2" t="s">
        <v>35</v>
      </c>
      <c r="M596" s="2" t="s">
        <v>35</v>
      </c>
      <c r="N596" s="2" t="s">
        <v>35</v>
      </c>
      <c r="O596" s="3"/>
      <c r="P596" s="3"/>
      <c r="Q596" s="20" t="str">
        <f>IF(ISBLANK(Table1[[#This Row],[Comentarios]]),"",CONCATENATE("Comentário  ",Table1[[#This Row],[ID]], ": ",CHAR(10), Table1[[#This Row],[Comentarios]],CHAR(10), "* Nota Geral: ",Table1[[#This Row],[Pergunta 9]]," | Perfil: ",Table1[[#This Row],[Vinculo Funcional]], " | Lotação: ",Table1[[#This Row],[Lotacao Funcional]]," *",CHAR(10)," "))</f>
        <v/>
      </c>
    </row>
    <row r="597" spans="1:17" ht="32" hidden="1" x14ac:dyDescent="0.2">
      <c r="A597" s="2">
        <v>613</v>
      </c>
      <c r="B597" s="5">
        <v>44887.650532407402</v>
      </c>
      <c r="C597" s="5">
        <v>44887.660694444399</v>
      </c>
      <c r="D597" s="2" t="s">
        <v>27</v>
      </c>
      <c r="E597" s="2"/>
      <c r="F597" s="1" t="s">
        <v>32</v>
      </c>
      <c r="G597" s="2" t="s">
        <v>29</v>
      </c>
      <c r="H597" s="2" t="s">
        <v>30</v>
      </c>
      <c r="I597" s="2" t="s">
        <v>30</v>
      </c>
      <c r="J597" s="2" t="s">
        <v>30</v>
      </c>
      <c r="K597" s="2" t="s">
        <v>35</v>
      </c>
      <c r="L597" s="2" t="s">
        <v>30</v>
      </c>
      <c r="M597" s="2" t="s">
        <v>35</v>
      </c>
      <c r="N597" s="2" t="s">
        <v>30</v>
      </c>
      <c r="O597" s="3"/>
      <c r="P597" s="3"/>
      <c r="Q597" s="20" t="str">
        <f>IF(ISBLANK(Table1[[#This Row],[Comentarios]]),"",CONCATENATE("Comentário  ",Table1[[#This Row],[ID]], ": ",CHAR(10), Table1[[#This Row],[Comentarios]],CHAR(10), "* Nota Geral: ",Table1[[#This Row],[Pergunta 9]]," | Perfil: ",Table1[[#This Row],[Vinculo Funcional]], " | Lotação: ",Table1[[#This Row],[Lotacao Funcional]]," *",CHAR(10)," "))</f>
        <v/>
      </c>
    </row>
    <row r="598" spans="1:17" ht="48" hidden="1" x14ac:dyDescent="0.2">
      <c r="A598" s="2">
        <v>614</v>
      </c>
      <c r="B598" s="5">
        <v>44887.667870370402</v>
      </c>
      <c r="C598" s="5">
        <v>44887.668368055602</v>
      </c>
      <c r="D598" s="2" t="s">
        <v>27</v>
      </c>
      <c r="E598" s="2"/>
      <c r="F598" s="1" t="s">
        <v>61</v>
      </c>
      <c r="G598" s="2" t="s">
        <v>29</v>
      </c>
      <c r="H598" s="2" t="s">
        <v>30</v>
      </c>
      <c r="I598" s="2" t="s">
        <v>31</v>
      </c>
      <c r="J598" s="2" t="s">
        <v>31</v>
      </c>
      <c r="K598" s="2" t="s">
        <v>30</v>
      </c>
      <c r="L598" s="2" t="s">
        <v>30</v>
      </c>
      <c r="M598" s="2" t="s">
        <v>30</v>
      </c>
      <c r="N598" s="2" t="s">
        <v>30</v>
      </c>
      <c r="O598" s="3"/>
      <c r="P598" s="3"/>
      <c r="Q598" s="20" t="str">
        <f>IF(ISBLANK(Table1[[#This Row],[Comentarios]]),"",CONCATENATE("Comentário  ",Table1[[#This Row],[ID]], ": ",CHAR(10), Table1[[#This Row],[Comentarios]],CHAR(10), "* Nota Geral: ",Table1[[#This Row],[Pergunta 9]]," | Perfil: ",Table1[[#This Row],[Vinculo Funcional]], " | Lotação: ",Table1[[#This Row],[Lotacao Funcional]]," *",CHAR(10)," "))</f>
        <v/>
      </c>
    </row>
    <row r="599" spans="1:17" ht="32" hidden="1" x14ac:dyDescent="0.2">
      <c r="A599" s="2">
        <v>615</v>
      </c>
      <c r="B599" s="5">
        <v>44887.6734490741</v>
      </c>
      <c r="C599" s="5">
        <v>44887.674456018503</v>
      </c>
      <c r="D599" s="2" t="s">
        <v>27</v>
      </c>
      <c r="E599" s="2"/>
      <c r="F599" s="1" t="s">
        <v>32</v>
      </c>
      <c r="G599" s="2" t="s">
        <v>29</v>
      </c>
      <c r="H599" s="2" t="s">
        <v>35</v>
      </c>
      <c r="I599" s="2" t="s">
        <v>35</v>
      </c>
      <c r="J599" s="2" t="s">
        <v>35</v>
      </c>
      <c r="K599" s="2" t="s">
        <v>30</v>
      </c>
      <c r="L599" s="2" t="s">
        <v>30</v>
      </c>
      <c r="M599" s="2" t="s">
        <v>34</v>
      </c>
      <c r="N599" s="2" t="s">
        <v>35</v>
      </c>
      <c r="O599" s="3"/>
      <c r="P599" s="3"/>
      <c r="Q599" s="20" t="str">
        <f>IF(ISBLANK(Table1[[#This Row],[Comentarios]]),"",CONCATENATE("Comentário  ",Table1[[#This Row],[ID]], ": ",CHAR(10), Table1[[#This Row],[Comentarios]],CHAR(10), "* Nota Geral: ",Table1[[#This Row],[Pergunta 9]]," | Perfil: ",Table1[[#This Row],[Vinculo Funcional]], " | Lotação: ",Table1[[#This Row],[Lotacao Funcional]]," *",CHAR(10)," "))</f>
        <v/>
      </c>
    </row>
    <row r="600" spans="1:17" ht="32" hidden="1" x14ac:dyDescent="0.2">
      <c r="A600" s="2">
        <v>616</v>
      </c>
      <c r="B600" s="5">
        <v>44887.675439814797</v>
      </c>
      <c r="C600" s="5">
        <v>44887.675937499997</v>
      </c>
      <c r="D600" s="2" t="s">
        <v>27</v>
      </c>
      <c r="E600" s="2"/>
      <c r="F600" s="1" t="s">
        <v>32</v>
      </c>
      <c r="G600" s="2" t="s">
        <v>29</v>
      </c>
      <c r="H600" s="2" t="s">
        <v>35</v>
      </c>
      <c r="I600" s="2" t="s">
        <v>35</v>
      </c>
      <c r="J600" s="2" t="s">
        <v>35</v>
      </c>
      <c r="K600" s="2" t="s">
        <v>35</v>
      </c>
      <c r="L600" s="2" t="s">
        <v>35</v>
      </c>
      <c r="M600" s="2" t="s">
        <v>35</v>
      </c>
      <c r="N600" s="2" t="s">
        <v>35</v>
      </c>
      <c r="O600" s="3"/>
      <c r="P600" s="3"/>
      <c r="Q600" s="20" t="str">
        <f>IF(ISBLANK(Table1[[#This Row],[Comentarios]]),"",CONCATENATE("Comentário  ",Table1[[#This Row],[ID]], ": ",CHAR(10), Table1[[#This Row],[Comentarios]],CHAR(10), "* Nota Geral: ",Table1[[#This Row],[Pergunta 9]]," | Perfil: ",Table1[[#This Row],[Vinculo Funcional]], " | Lotação: ",Table1[[#This Row],[Lotacao Funcional]]," *",CHAR(10)," "))</f>
        <v/>
      </c>
    </row>
    <row r="601" spans="1:17" ht="112" x14ac:dyDescent="0.2">
      <c r="A601" s="2">
        <v>617</v>
      </c>
      <c r="B601" s="5">
        <v>44887.677430555603</v>
      </c>
      <c r="C601" s="5">
        <v>44887.678368055596</v>
      </c>
      <c r="D601" s="2" t="s">
        <v>27</v>
      </c>
      <c r="E601" s="2"/>
      <c r="F601" s="1" t="s">
        <v>32</v>
      </c>
      <c r="G601" s="2" t="s">
        <v>29</v>
      </c>
      <c r="H601" s="2" t="s">
        <v>34</v>
      </c>
      <c r="I601" s="2" t="s">
        <v>36</v>
      </c>
      <c r="J601" s="2" t="s">
        <v>34</v>
      </c>
      <c r="K601" s="2" t="s">
        <v>34</v>
      </c>
      <c r="L601" s="2" t="s">
        <v>34</v>
      </c>
      <c r="M601" s="2" t="s">
        <v>36</v>
      </c>
      <c r="N601" s="2" t="s">
        <v>34</v>
      </c>
      <c r="O601" s="3" t="s">
        <v>247</v>
      </c>
      <c r="P601" s="3" t="s">
        <v>72</v>
      </c>
      <c r="Q60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617: 
O DTIC sempre é ágil e disposto a ajudar e resolver os problemas dos servidores do primeiro grau. Sou lotado em Sarandi/PR e deixo um especial agradecimento aos servidores do DTIC-Maringá que sempre nos atendem muito bem.
* Nota Geral: 5 - Excelente | Perfil: Servidora concursada ou servidor concursado | Lotação: Primeiro Grau *
 </v>
      </c>
    </row>
    <row r="602" spans="1:17" ht="32" hidden="1" x14ac:dyDescent="0.2">
      <c r="A602" s="2">
        <v>618</v>
      </c>
      <c r="B602" s="5">
        <v>44887.6818055556</v>
      </c>
      <c r="C602" s="5">
        <v>44887.682662036997</v>
      </c>
      <c r="D602" s="2" t="s">
        <v>27</v>
      </c>
      <c r="E602" s="2"/>
      <c r="F602" s="1" t="s">
        <v>32</v>
      </c>
      <c r="G602" s="2" t="s">
        <v>33</v>
      </c>
      <c r="H602" s="2" t="s">
        <v>35</v>
      </c>
      <c r="I602" s="2" t="s">
        <v>36</v>
      </c>
      <c r="J602" s="2" t="s">
        <v>34</v>
      </c>
      <c r="K602" s="2" t="s">
        <v>34</v>
      </c>
      <c r="L602" s="2" t="s">
        <v>34</v>
      </c>
      <c r="M602" s="2" t="s">
        <v>30</v>
      </c>
      <c r="N602" s="2" t="s">
        <v>35</v>
      </c>
      <c r="O602" s="3"/>
      <c r="P602" s="3"/>
      <c r="Q602" s="20" t="str">
        <f>IF(ISBLANK(Table1[[#This Row],[Comentarios]]),"",CONCATENATE("Comentário  ",Table1[[#This Row],[ID]], ": ",CHAR(10), Table1[[#This Row],[Comentarios]],CHAR(10), "* Nota Geral: ",Table1[[#This Row],[Pergunta 9]]," | Perfil: ",Table1[[#This Row],[Vinculo Funcional]], " | Lotação: ",Table1[[#This Row],[Lotacao Funcional]]," *",CHAR(10)," "))</f>
        <v/>
      </c>
    </row>
    <row r="603" spans="1:17" ht="32" hidden="1" x14ac:dyDescent="0.2">
      <c r="A603" s="2">
        <v>619</v>
      </c>
      <c r="B603" s="5">
        <v>44887.684247685203</v>
      </c>
      <c r="C603" s="5">
        <v>44887.685092592597</v>
      </c>
      <c r="D603" s="2" t="s">
        <v>27</v>
      </c>
      <c r="E603" s="2"/>
      <c r="F603" s="1" t="s">
        <v>32</v>
      </c>
      <c r="G603" s="2" t="s">
        <v>29</v>
      </c>
      <c r="H603" s="2" t="s">
        <v>35</v>
      </c>
      <c r="I603" s="2" t="s">
        <v>35</v>
      </c>
      <c r="J603" s="2" t="s">
        <v>35</v>
      </c>
      <c r="K603" s="2" t="s">
        <v>30</v>
      </c>
      <c r="L603" s="2" t="s">
        <v>35</v>
      </c>
      <c r="M603" s="2" t="s">
        <v>35</v>
      </c>
      <c r="N603" s="2" t="s">
        <v>35</v>
      </c>
      <c r="O603" s="3"/>
      <c r="P603" s="3"/>
      <c r="Q603" s="20" t="str">
        <f>IF(ISBLANK(Table1[[#This Row],[Comentarios]]),"",CONCATENATE("Comentário  ",Table1[[#This Row],[ID]], ": ",CHAR(10), Table1[[#This Row],[Comentarios]],CHAR(10), "* Nota Geral: ",Table1[[#This Row],[Pergunta 9]]," | Perfil: ",Table1[[#This Row],[Vinculo Funcional]], " | Lotação: ",Table1[[#This Row],[Lotacao Funcional]]," *",CHAR(10)," "))</f>
        <v/>
      </c>
    </row>
    <row r="604" spans="1:17" ht="32" hidden="1" x14ac:dyDescent="0.2">
      <c r="A604" s="2">
        <v>620</v>
      </c>
      <c r="B604" s="5">
        <v>44887.684930555602</v>
      </c>
      <c r="C604" s="5">
        <v>44887.685312499998</v>
      </c>
      <c r="D604" s="2" t="s">
        <v>27</v>
      </c>
      <c r="E604" s="2"/>
      <c r="F604" s="1" t="s">
        <v>32</v>
      </c>
      <c r="G604" s="2" t="s">
        <v>29</v>
      </c>
      <c r="H604" s="2" t="s">
        <v>35</v>
      </c>
      <c r="I604" s="2" t="s">
        <v>35</v>
      </c>
      <c r="J604" s="2" t="s">
        <v>35</v>
      </c>
      <c r="K604" s="2" t="s">
        <v>35</v>
      </c>
      <c r="L604" s="2" t="s">
        <v>35</v>
      </c>
      <c r="M604" s="2" t="s">
        <v>35</v>
      </c>
      <c r="N604" s="2" t="s">
        <v>35</v>
      </c>
      <c r="O604" s="3"/>
      <c r="P604" s="3"/>
      <c r="Q604" s="20" t="str">
        <f>IF(ISBLANK(Table1[[#This Row],[Comentarios]]),"",CONCATENATE("Comentário  ",Table1[[#This Row],[ID]], ": ",CHAR(10), Table1[[#This Row],[Comentarios]],CHAR(10), "* Nota Geral: ",Table1[[#This Row],[Pergunta 9]]," | Perfil: ",Table1[[#This Row],[Vinculo Funcional]], " | Lotação: ",Table1[[#This Row],[Lotacao Funcional]]," *",CHAR(10)," "))</f>
        <v/>
      </c>
    </row>
    <row r="605" spans="1:17" ht="32" hidden="1" x14ac:dyDescent="0.2">
      <c r="A605" s="2">
        <v>621</v>
      </c>
      <c r="B605" s="5">
        <v>44887.685324074097</v>
      </c>
      <c r="C605" s="5">
        <v>44887.6858333333</v>
      </c>
      <c r="D605" s="2" t="s">
        <v>27</v>
      </c>
      <c r="E605" s="2"/>
      <c r="F605" s="1" t="s">
        <v>32</v>
      </c>
      <c r="G605" s="2" t="s">
        <v>29</v>
      </c>
      <c r="H605" s="2" t="s">
        <v>30</v>
      </c>
      <c r="I605" s="2" t="s">
        <v>30</v>
      </c>
      <c r="J605" s="2" t="s">
        <v>30</v>
      </c>
      <c r="K605" s="2" t="s">
        <v>30</v>
      </c>
      <c r="L605" s="2" t="s">
        <v>30</v>
      </c>
      <c r="M605" s="2" t="s">
        <v>35</v>
      </c>
      <c r="N605" s="2" t="s">
        <v>30</v>
      </c>
      <c r="O605" s="3"/>
      <c r="P605" s="3"/>
      <c r="Q605" s="20" t="str">
        <f>IF(ISBLANK(Table1[[#This Row],[Comentarios]]),"",CONCATENATE("Comentário  ",Table1[[#This Row],[ID]], ": ",CHAR(10), Table1[[#This Row],[Comentarios]],CHAR(10), "* Nota Geral: ",Table1[[#This Row],[Pergunta 9]]," | Perfil: ",Table1[[#This Row],[Vinculo Funcional]], " | Lotação: ",Table1[[#This Row],[Lotacao Funcional]]," *",CHAR(10)," "))</f>
        <v/>
      </c>
    </row>
    <row r="606" spans="1:17" ht="96" hidden="1" x14ac:dyDescent="0.2">
      <c r="A606" s="2">
        <v>622</v>
      </c>
      <c r="B606" s="5">
        <v>44887.688657407401</v>
      </c>
      <c r="C606" s="5">
        <v>44887.690694444398</v>
      </c>
      <c r="D606" s="2" t="s">
        <v>27</v>
      </c>
      <c r="E606" s="2"/>
      <c r="F606" s="1" t="s">
        <v>28</v>
      </c>
      <c r="G606" s="2" t="s">
        <v>39</v>
      </c>
      <c r="H606" s="2" t="s">
        <v>34</v>
      </c>
      <c r="I606" s="2" t="s">
        <v>34</v>
      </c>
      <c r="J606" s="2" t="s">
        <v>35</v>
      </c>
      <c r="K606" s="2" t="s">
        <v>34</v>
      </c>
      <c r="L606" s="2" t="s">
        <v>35</v>
      </c>
      <c r="M606" s="2" t="s">
        <v>34</v>
      </c>
      <c r="N606" s="2" t="s">
        <v>34</v>
      </c>
      <c r="O606" s="3" t="s">
        <v>248</v>
      </c>
      <c r="P606" s="3" t="s">
        <v>89</v>
      </c>
      <c r="Q60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622: 
Aperfeiçoamento do Projudi (depois de várias rolagens não se consegue voltar à tela original. 
Mensagens do Mensageiro deveriam poder ser apagadas em bloco.
* Nota Geral: 5 - Excelente | Perfil: Magistrada ou magistrado | Lotação: Segundo Grau *
 </v>
      </c>
    </row>
    <row r="607" spans="1:17" ht="80" hidden="1" x14ac:dyDescent="0.2">
      <c r="A607" s="2">
        <v>623</v>
      </c>
      <c r="B607" s="5">
        <v>44887.689918981501</v>
      </c>
      <c r="C607" s="5">
        <v>44887.692118055602</v>
      </c>
      <c r="D607" s="2" t="s">
        <v>27</v>
      </c>
      <c r="E607" s="2"/>
      <c r="F607" s="1" t="s">
        <v>32</v>
      </c>
      <c r="G607" s="2" t="s">
        <v>29</v>
      </c>
      <c r="H607" s="2" t="s">
        <v>35</v>
      </c>
      <c r="I607" s="2" t="s">
        <v>34</v>
      </c>
      <c r="J607" s="2" t="s">
        <v>35</v>
      </c>
      <c r="K607" s="2" t="s">
        <v>35</v>
      </c>
      <c r="L607" s="2" t="s">
        <v>34</v>
      </c>
      <c r="M607" s="2" t="s">
        <v>35</v>
      </c>
      <c r="N607" s="2" t="s">
        <v>35</v>
      </c>
      <c r="O607" s="3" t="s">
        <v>249</v>
      </c>
      <c r="P607" s="3" t="s">
        <v>38</v>
      </c>
      <c r="Q60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623: 
Divulgar o contato com o DTIC-TJPR, atendimento pelo teams.
* Nota Geral: 4 - Bom | Perfil: Servidora concursada ou servidor concursado | Lotação: Primeiro Grau *
 </v>
      </c>
    </row>
    <row r="608" spans="1:17" ht="32" hidden="1" x14ac:dyDescent="0.2">
      <c r="A608" s="2">
        <v>624</v>
      </c>
      <c r="B608" s="5">
        <v>44887.691712963002</v>
      </c>
      <c r="C608" s="5">
        <v>44887.692291666703</v>
      </c>
      <c r="D608" s="2" t="s">
        <v>27</v>
      </c>
      <c r="E608" s="2"/>
      <c r="F608" s="1" t="s">
        <v>32</v>
      </c>
      <c r="G608" s="2" t="s">
        <v>29</v>
      </c>
      <c r="H608" s="2" t="s">
        <v>34</v>
      </c>
      <c r="I608" s="2" t="s">
        <v>34</v>
      </c>
      <c r="J608" s="2" t="s">
        <v>34</v>
      </c>
      <c r="K608" s="2" t="s">
        <v>34</v>
      </c>
      <c r="L608" s="2" t="s">
        <v>34</v>
      </c>
      <c r="M608" s="2" t="s">
        <v>34</v>
      </c>
      <c r="N608" s="2" t="s">
        <v>34</v>
      </c>
      <c r="O608" s="3"/>
      <c r="P608" s="3"/>
      <c r="Q608" s="20" t="str">
        <f>IF(ISBLANK(Table1[[#This Row],[Comentarios]]),"",CONCATENATE("Comentário  ",Table1[[#This Row],[ID]], ": ",CHAR(10), Table1[[#This Row],[Comentarios]],CHAR(10), "* Nota Geral: ",Table1[[#This Row],[Pergunta 9]]," | Perfil: ",Table1[[#This Row],[Vinculo Funcional]], " | Lotação: ",Table1[[#This Row],[Lotacao Funcional]]," *",CHAR(10)," "))</f>
        <v/>
      </c>
    </row>
    <row r="609" spans="1:17" ht="192" hidden="1" x14ac:dyDescent="0.2">
      <c r="A609" s="2">
        <v>625</v>
      </c>
      <c r="B609" s="5">
        <v>44887.687384259298</v>
      </c>
      <c r="C609" s="5">
        <v>44887.694699074098</v>
      </c>
      <c r="D609" s="2" t="s">
        <v>27</v>
      </c>
      <c r="E609" s="2"/>
      <c r="F609" s="1" t="s">
        <v>32</v>
      </c>
      <c r="G609" s="2" t="s">
        <v>29</v>
      </c>
      <c r="H609" s="2" t="s">
        <v>34</v>
      </c>
      <c r="I609" s="2" t="s">
        <v>34</v>
      </c>
      <c r="J609" s="2" t="s">
        <v>34</v>
      </c>
      <c r="K609" s="2" t="s">
        <v>30</v>
      </c>
      <c r="L609" s="2" t="s">
        <v>34</v>
      </c>
      <c r="M609" s="2" t="s">
        <v>34</v>
      </c>
      <c r="N609" s="2" t="s">
        <v>34</v>
      </c>
      <c r="O609" s="3" t="s">
        <v>250</v>
      </c>
      <c r="P609" s="3" t="s">
        <v>251</v>
      </c>
      <c r="Q60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625: 
Nossa internet é horrível, não sei se é a rede, ou se a umidade, ou se é a Prestadora OI, volta e meia cai, por mais que o pessoal da informática faça milagre (são super atenciosos e buscam soluções rápidas e efetivas), por mais de 3 vezes, este ano, em dias de audiência tive que rotear do meu celular para não perder o ato. 
O scanner é um horror, estão obsoletos, não funcionam bem, a máquina de fotocópia é uma eternidade para digitalizar, com gente no balcão aguardando é inviável, então o scan acaba sendo muito melhor e bem mais perto da mesa, no Juizado Especial é fundamental.
* Nota Geral: 5 - Excelente | Perfil: Servidora concursada ou servidor concursado | Lotação: Primeiro Grau *
 </v>
      </c>
    </row>
    <row r="610" spans="1:17" ht="16" hidden="1" x14ac:dyDescent="0.2">
      <c r="A610" s="2">
        <v>626</v>
      </c>
      <c r="B610" s="5">
        <v>44887.696319444403</v>
      </c>
      <c r="C610" s="5">
        <v>44887.6969791667</v>
      </c>
      <c r="D610" s="2" t="s">
        <v>27</v>
      </c>
      <c r="E610" s="2"/>
      <c r="F610" s="1" t="s">
        <v>28</v>
      </c>
      <c r="G610" s="2" t="s">
        <v>29</v>
      </c>
      <c r="H610" s="2" t="s">
        <v>34</v>
      </c>
      <c r="I610" s="2" t="s">
        <v>35</v>
      </c>
      <c r="J610" s="2" t="s">
        <v>34</v>
      </c>
      <c r="K610" s="2" t="s">
        <v>35</v>
      </c>
      <c r="L610" s="2" t="s">
        <v>35</v>
      </c>
      <c r="M610" s="2" t="s">
        <v>34</v>
      </c>
      <c r="N610" s="2" t="s">
        <v>34</v>
      </c>
      <c r="O610" s="3"/>
      <c r="P610" s="3"/>
      <c r="Q610" s="20" t="str">
        <f>IF(ISBLANK(Table1[[#This Row],[Comentarios]]),"",CONCATENATE("Comentário  ",Table1[[#This Row],[ID]], ": ",CHAR(10), Table1[[#This Row],[Comentarios]],CHAR(10), "* Nota Geral: ",Table1[[#This Row],[Pergunta 9]]," | Perfil: ",Table1[[#This Row],[Vinculo Funcional]], " | Lotação: ",Table1[[#This Row],[Lotacao Funcional]]," *",CHAR(10)," "))</f>
        <v/>
      </c>
    </row>
    <row r="611" spans="1:17" ht="16" hidden="1" x14ac:dyDescent="0.2">
      <c r="A611" s="2">
        <v>627</v>
      </c>
      <c r="B611" s="5">
        <v>44887.638912037</v>
      </c>
      <c r="C611" s="5">
        <v>44887.704594907402</v>
      </c>
      <c r="D611" s="2" t="s">
        <v>27</v>
      </c>
      <c r="E611" s="2"/>
      <c r="F611" s="1" t="s">
        <v>28</v>
      </c>
      <c r="G611" s="2" t="s">
        <v>29</v>
      </c>
      <c r="H611" s="2" t="s">
        <v>35</v>
      </c>
      <c r="I611" s="2" t="s">
        <v>30</v>
      </c>
      <c r="J611" s="2" t="s">
        <v>30</v>
      </c>
      <c r="K611" s="2" t="s">
        <v>35</v>
      </c>
      <c r="L611" s="2" t="s">
        <v>35</v>
      </c>
      <c r="M611" s="2" t="s">
        <v>35</v>
      </c>
      <c r="N611" s="2" t="s">
        <v>35</v>
      </c>
      <c r="O611" s="3"/>
      <c r="P611" s="3"/>
      <c r="Q611" s="20" t="str">
        <f>IF(ISBLANK(Table1[[#This Row],[Comentarios]]),"",CONCATENATE("Comentário  ",Table1[[#This Row],[ID]], ": ",CHAR(10), Table1[[#This Row],[Comentarios]],CHAR(10), "* Nota Geral: ",Table1[[#This Row],[Pergunta 9]]," | Perfil: ",Table1[[#This Row],[Vinculo Funcional]], " | Lotação: ",Table1[[#This Row],[Lotacao Funcional]]," *",CHAR(10)," "))</f>
        <v/>
      </c>
    </row>
    <row r="612" spans="1:17" ht="32" hidden="1" x14ac:dyDescent="0.2">
      <c r="A612" s="2">
        <v>628</v>
      </c>
      <c r="B612" s="5">
        <v>44887.704837963</v>
      </c>
      <c r="C612" s="5">
        <v>44887.705659722204</v>
      </c>
      <c r="D612" s="2" t="s">
        <v>27</v>
      </c>
      <c r="E612" s="2"/>
      <c r="F612" s="1" t="s">
        <v>32</v>
      </c>
      <c r="G612" s="2" t="s">
        <v>29</v>
      </c>
      <c r="H612" s="2" t="s">
        <v>34</v>
      </c>
      <c r="I612" s="2" t="s">
        <v>34</v>
      </c>
      <c r="J612" s="2" t="s">
        <v>34</v>
      </c>
      <c r="K612" s="2" t="s">
        <v>34</v>
      </c>
      <c r="L612" s="2" t="s">
        <v>34</v>
      </c>
      <c r="M612" s="2" t="s">
        <v>34</v>
      </c>
      <c r="N612" s="2" t="s">
        <v>34</v>
      </c>
      <c r="O612" s="3"/>
      <c r="P612" s="3"/>
      <c r="Q612" s="20" t="str">
        <f>IF(ISBLANK(Table1[[#This Row],[Comentarios]]),"",CONCATENATE("Comentário  ",Table1[[#This Row],[ID]], ": ",CHAR(10), Table1[[#This Row],[Comentarios]],CHAR(10), "* Nota Geral: ",Table1[[#This Row],[Pergunta 9]]," | Perfil: ",Table1[[#This Row],[Vinculo Funcional]], " | Lotação: ",Table1[[#This Row],[Lotacao Funcional]]," *",CHAR(10)," "))</f>
        <v/>
      </c>
    </row>
    <row r="613" spans="1:17" ht="48" hidden="1" x14ac:dyDescent="0.2">
      <c r="A613" s="2">
        <v>629</v>
      </c>
      <c r="B613" s="5">
        <v>44887.705358796302</v>
      </c>
      <c r="C613" s="5">
        <v>44887.707627314798</v>
      </c>
      <c r="D613" s="2" t="s">
        <v>27</v>
      </c>
      <c r="E613" s="2"/>
      <c r="F613" s="1" t="s">
        <v>61</v>
      </c>
      <c r="G613" s="2" t="s">
        <v>29</v>
      </c>
      <c r="H613" s="2" t="s">
        <v>34</v>
      </c>
      <c r="I613" s="2" t="s">
        <v>35</v>
      </c>
      <c r="J613" s="2" t="s">
        <v>34</v>
      </c>
      <c r="K613" s="2" t="s">
        <v>35</v>
      </c>
      <c r="L613" s="2" t="s">
        <v>34</v>
      </c>
      <c r="M613" s="2" t="s">
        <v>34</v>
      </c>
      <c r="N613" s="2" t="s">
        <v>35</v>
      </c>
      <c r="O613" s="3"/>
      <c r="P613" s="3"/>
      <c r="Q613" s="20" t="str">
        <f>IF(ISBLANK(Table1[[#This Row],[Comentarios]]),"",CONCATENATE("Comentário  ",Table1[[#This Row],[ID]], ": ",CHAR(10), Table1[[#This Row],[Comentarios]],CHAR(10), "* Nota Geral: ",Table1[[#This Row],[Pergunta 9]]," | Perfil: ",Table1[[#This Row],[Vinculo Funcional]], " | Lotação: ",Table1[[#This Row],[Lotacao Funcional]]," *",CHAR(10)," "))</f>
        <v/>
      </c>
    </row>
    <row r="614" spans="1:17" ht="32" hidden="1" x14ac:dyDescent="0.2">
      <c r="A614" s="2">
        <v>630</v>
      </c>
      <c r="B614" s="5">
        <v>44887.7085069444</v>
      </c>
      <c r="C614" s="5">
        <v>44887.709513888898</v>
      </c>
      <c r="D614" s="2" t="s">
        <v>27</v>
      </c>
      <c r="E614" s="2"/>
      <c r="F614" s="1" t="s">
        <v>32</v>
      </c>
      <c r="G614" s="2" t="s">
        <v>33</v>
      </c>
      <c r="H614" s="2" t="s">
        <v>34</v>
      </c>
      <c r="I614" s="2" t="s">
        <v>34</v>
      </c>
      <c r="J614" s="2" t="s">
        <v>34</v>
      </c>
      <c r="K614" s="2" t="s">
        <v>34</v>
      </c>
      <c r="L614" s="2" t="s">
        <v>34</v>
      </c>
      <c r="M614" s="2" t="s">
        <v>36</v>
      </c>
      <c r="N614" s="2" t="s">
        <v>34</v>
      </c>
      <c r="O614" s="3"/>
      <c r="P614" s="3"/>
      <c r="Q614" s="20" t="str">
        <f>IF(ISBLANK(Table1[[#This Row],[Comentarios]]),"",CONCATENATE("Comentário  ",Table1[[#This Row],[ID]], ": ",CHAR(10), Table1[[#This Row],[Comentarios]],CHAR(10), "* Nota Geral: ",Table1[[#This Row],[Pergunta 9]]," | Perfil: ",Table1[[#This Row],[Vinculo Funcional]], " | Lotação: ",Table1[[#This Row],[Lotacao Funcional]]," *",CHAR(10)," "))</f>
        <v/>
      </c>
    </row>
    <row r="615" spans="1:17" ht="80" hidden="1" x14ac:dyDescent="0.2">
      <c r="A615" s="2">
        <v>631</v>
      </c>
      <c r="B615" s="5">
        <v>44887.720219907402</v>
      </c>
      <c r="C615" s="5">
        <v>44887.721168981501</v>
      </c>
      <c r="D615" s="2" t="s">
        <v>27</v>
      </c>
      <c r="E615" s="2"/>
      <c r="F615" s="1" t="s">
        <v>32</v>
      </c>
      <c r="G615" s="2" t="s">
        <v>29</v>
      </c>
      <c r="H615" s="2" t="s">
        <v>35</v>
      </c>
      <c r="I615" s="2" t="s">
        <v>35</v>
      </c>
      <c r="J615" s="2" t="s">
        <v>35</v>
      </c>
      <c r="K615" s="2" t="s">
        <v>30</v>
      </c>
      <c r="L615" s="2" t="s">
        <v>35</v>
      </c>
      <c r="M615" s="2" t="s">
        <v>36</v>
      </c>
      <c r="N615" s="2" t="s">
        <v>35</v>
      </c>
      <c r="O615" s="3" t="s">
        <v>252</v>
      </c>
      <c r="P615" s="3" t="s">
        <v>48</v>
      </c>
      <c r="Q61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631: 
SEEU e PROJUDI travam demais, caem toda hora... fica difícil conseguir concluir alguma tarefa.
* Nota Geral: 4 - Bom | Perfil: Servidora concursada ou servidor concursado | Lotação: Primeiro Grau *
 </v>
      </c>
    </row>
    <row r="616" spans="1:17" ht="32" hidden="1" x14ac:dyDescent="0.2">
      <c r="A616" s="2">
        <v>632</v>
      </c>
      <c r="B616" s="5">
        <v>44887.734097222201</v>
      </c>
      <c r="C616" s="5">
        <v>44887.735347222202</v>
      </c>
      <c r="D616" s="2" t="s">
        <v>27</v>
      </c>
      <c r="E616" s="2"/>
      <c r="F616" s="1" t="s">
        <v>32</v>
      </c>
      <c r="G616" s="2" t="s">
        <v>33</v>
      </c>
      <c r="H616" s="2" t="s">
        <v>31</v>
      </c>
      <c r="I616" s="2" t="s">
        <v>35</v>
      </c>
      <c r="J616" s="2" t="s">
        <v>35</v>
      </c>
      <c r="K616" s="2" t="s">
        <v>31</v>
      </c>
      <c r="L616" s="2" t="s">
        <v>35</v>
      </c>
      <c r="M616" s="2" t="s">
        <v>34</v>
      </c>
      <c r="N616" s="2" t="s">
        <v>35</v>
      </c>
      <c r="O616" s="3"/>
      <c r="P616" s="3"/>
      <c r="Q616" s="20" t="str">
        <f>IF(ISBLANK(Table1[[#This Row],[Comentarios]]),"",CONCATENATE("Comentário  ",Table1[[#This Row],[ID]], ": ",CHAR(10), Table1[[#This Row],[Comentarios]],CHAR(10), "* Nota Geral: ",Table1[[#This Row],[Pergunta 9]]," | Perfil: ",Table1[[#This Row],[Vinculo Funcional]], " | Lotação: ",Table1[[#This Row],[Lotacao Funcional]]," *",CHAR(10)," "))</f>
        <v/>
      </c>
    </row>
    <row r="617" spans="1:17" ht="32" hidden="1" x14ac:dyDescent="0.2">
      <c r="A617" s="2">
        <v>633</v>
      </c>
      <c r="B617" s="5">
        <v>44887.743414351797</v>
      </c>
      <c r="C617" s="5">
        <v>44887.7445717593</v>
      </c>
      <c r="D617" s="2" t="s">
        <v>27</v>
      </c>
      <c r="E617" s="2"/>
      <c r="F617" s="1" t="s">
        <v>32</v>
      </c>
      <c r="G617" s="2" t="s">
        <v>33</v>
      </c>
      <c r="H617" s="2" t="s">
        <v>35</v>
      </c>
      <c r="I617" s="2" t="s">
        <v>34</v>
      </c>
      <c r="J617" s="2" t="s">
        <v>35</v>
      </c>
      <c r="K617" s="2" t="s">
        <v>35</v>
      </c>
      <c r="L617" s="2" t="s">
        <v>30</v>
      </c>
      <c r="M617" s="2" t="s">
        <v>34</v>
      </c>
      <c r="N617" s="2" t="s">
        <v>35</v>
      </c>
      <c r="O617" s="3"/>
      <c r="P617" s="3"/>
      <c r="Q617" s="20" t="str">
        <f>IF(ISBLANK(Table1[[#This Row],[Comentarios]]),"",CONCATENATE("Comentário  ",Table1[[#This Row],[ID]], ": ",CHAR(10), Table1[[#This Row],[Comentarios]],CHAR(10), "* Nota Geral: ",Table1[[#This Row],[Pergunta 9]]," | Perfil: ",Table1[[#This Row],[Vinculo Funcional]], " | Lotação: ",Table1[[#This Row],[Lotacao Funcional]]," *",CHAR(10)," "))</f>
        <v/>
      </c>
    </row>
    <row r="618" spans="1:17" ht="16" hidden="1" x14ac:dyDescent="0.2">
      <c r="A618" s="2">
        <v>634</v>
      </c>
      <c r="B618" s="5">
        <v>44887.7446180556</v>
      </c>
      <c r="C618" s="5">
        <v>44887.745300925897</v>
      </c>
      <c r="D618" s="2" t="s">
        <v>27</v>
      </c>
      <c r="E618" s="2"/>
      <c r="F618" s="1" t="s">
        <v>28</v>
      </c>
      <c r="G618" s="2" t="s">
        <v>39</v>
      </c>
      <c r="H618" s="2" t="s">
        <v>30</v>
      </c>
      <c r="I618" s="2" t="s">
        <v>30</v>
      </c>
      <c r="J618" s="2" t="s">
        <v>35</v>
      </c>
      <c r="K618" s="2" t="s">
        <v>35</v>
      </c>
      <c r="L618" s="2" t="s">
        <v>35</v>
      </c>
      <c r="M618" s="2" t="s">
        <v>35</v>
      </c>
      <c r="N618" s="2" t="s">
        <v>35</v>
      </c>
      <c r="O618" s="3"/>
      <c r="P618" s="3"/>
      <c r="Q618" s="20" t="str">
        <f>IF(ISBLANK(Table1[[#This Row],[Comentarios]]),"",CONCATENATE("Comentário  ",Table1[[#This Row],[ID]], ": ",CHAR(10), Table1[[#This Row],[Comentarios]],CHAR(10), "* Nota Geral: ",Table1[[#This Row],[Pergunta 9]]," | Perfil: ",Table1[[#This Row],[Vinculo Funcional]], " | Lotação: ",Table1[[#This Row],[Lotacao Funcional]]," *",CHAR(10)," "))</f>
        <v/>
      </c>
    </row>
    <row r="619" spans="1:17" ht="48" hidden="1" x14ac:dyDescent="0.2">
      <c r="A619" s="2">
        <v>635</v>
      </c>
      <c r="B619" s="5">
        <v>44887.745150463001</v>
      </c>
      <c r="C619" s="5">
        <v>44887.745590277802</v>
      </c>
      <c r="D619" s="2" t="s">
        <v>27</v>
      </c>
      <c r="E619" s="2"/>
      <c r="F619" s="1" t="s">
        <v>61</v>
      </c>
      <c r="G619" s="2" t="s">
        <v>29</v>
      </c>
      <c r="H619" s="2" t="s">
        <v>35</v>
      </c>
      <c r="I619" s="2" t="s">
        <v>35</v>
      </c>
      <c r="J619" s="2" t="s">
        <v>35</v>
      </c>
      <c r="K619" s="2" t="s">
        <v>35</v>
      </c>
      <c r="L619" s="2" t="s">
        <v>35</v>
      </c>
      <c r="M619" s="2" t="s">
        <v>35</v>
      </c>
      <c r="N619" s="2" t="s">
        <v>35</v>
      </c>
      <c r="O619" s="3"/>
      <c r="P619" s="3"/>
      <c r="Q619" s="20" t="str">
        <f>IF(ISBLANK(Table1[[#This Row],[Comentarios]]),"",CONCATENATE("Comentário  ",Table1[[#This Row],[ID]], ": ",CHAR(10), Table1[[#This Row],[Comentarios]],CHAR(10), "* Nota Geral: ",Table1[[#This Row],[Pergunta 9]]," | Perfil: ",Table1[[#This Row],[Vinculo Funcional]], " | Lotação: ",Table1[[#This Row],[Lotacao Funcional]]," *",CHAR(10)," "))</f>
        <v/>
      </c>
    </row>
    <row r="620" spans="1:17" ht="112" hidden="1" x14ac:dyDescent="0.2">
      <c r="A620" s="2">
        <v>636</v>
      </c>
      <c r="B620" s="5">
        <v>44887.7493287037</v>
      </c>
      <c r="C620" s="5">
        <v>44887.750428240703</v>
      </c>
      <c r="D620" s="2" t="s">
        <v>27</v>
      </c>
      <c r="E620" s="2"/>
      <c r="F620" s="1" t="s">
        <v>61</v>
      </c>
      <c r="G620" s="2" t="s">
        <v>29</v>
      </c>
      <c r="H620" s="2" t="s">
        <v>59</v>
      </c>
      <c r="I620" s="2" t="s">
        <v>31</v>
      </c>
      <c r="J620" s="2" t="s">
        <v>35</v>
      </c>
      <c r="K620" s="2" t="s">
        <v>35</v>
      </c>
      <c r="L620" s="2" t="s">
        <v>35</v>
      </c>
      <c r="M620" s="2" t="s">
        <v>35</v>
      </c>
      <c r="N620" s="2" t="s">
        <v>30</v>
      </c>
      <c r="O620" s="3" t="s">
        <v>253</v>
      </c>
      <c r="P620" s="3" t="s">
        <v>38</v>
      </c>
      <c r="Q62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636: 
A interação no SIGA é inviável. Quando faço alguma solicitação, após ela ser respondida, se meu problema persiste pois a solução não resolve, não consigo manter comunicação na mesma solicitação 
* Nota Geral: 3 - Regular | Perfil: Servidora ou servidor ocupante de cargo em comissão | Lotação: Primeiro Grau *
 </v>
      </c>
    </row>
    <row r="621" spans="1:17" ht="96" hidden="1" x14ac:dyDescent="0.2">
      <c r="A621" s="2">
        <v>637</v>
      </c>
      <c r="B621" s="5">
        <v>44887.757476851897</v>
      </c>
      <c r="C621" s="5">
        <v>44887.759351851797</v>
      </c>
      <c r="D621" s="2" t="s">
        <v>27</v>
      </c>
      <c r="E621" s="2"/>
      <c r="F621" s="1" t="s">
        <v>32</v>
      </c>
      <c r="G621" s="2" t="s">
        <v>29</v>
      </c>
      <c r="H621" s="2" t="s">
        <v>30</v>
      </c>
      <c r="I621" s="2" t="s">
        <v>31</v>
      </c>
      <c r="J621" s="2" t="s">
        <v>35</v>
      </c>
      <c r="K621" s="2" t="s">
        <v>31</v>
      </c>
      <c r="L621" s="2" t="s">
        <v>31</v>
      </c>
      <c r="M621" s="2" t="s">
        <v>30</v>
      </c>
      <c r="N621" s="2" t="s">
        <v>31</v>
      </c>
      <c r="O621" s="3" t="s">
        <v>254</v>
      </c>
      <c r="P621" s="3" t="s">
        <v>38</v>
      </c>
      <c r="Q62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637: 
Os serviços demoram para serem atendidos, são pouco intuitivos para a alimentação dos dados e documentos e a forma de buscar informações e consulas a solicitações feitas são confusas. 
* Nota Geral: 2 - Ruim | Perfil: Servidora concursada ou servidor concursado | Lotação: Primeiro Grau *
 </v>
      </c>
    </row>
    <row r="622" spans="1:17" ht="32" hidden="1" x14ac:dyDescent="0.2">
      <c r="A622" s="2">
        <v>638</v>
      </c>
      <c r="B622" s="5">
        <v>44887.762708333299</v>
      </c>
      <c r="C622" s="5">
        <v>44887.763344907398</v>
      </c>
      <c r="D622" s="2" t="s">
        <v>27</v>
      </c>
      <c r="E622" s="2"/>
      <c r="F622" s="1" t="s">
        <v>32</v>
      </c>
      <c r="G622" s="2" t="s">
        <v>33</v>
      </c>
      <c r="H622" s="2" t="s">
        <v>34</v>
      </c>
      <c r="I622" s="2" t="s">
        <v>34</v>
      </c>
      <c r="J622" s="2" t="s">
        <v>34</v>
      </c>
      <c r="K622" s="2" t="s">
        <v>34</v>
      </c>
      <c r="L622" s="2" t="s">
        <v>35</v>
      </c>
      <c r="M622" s="2" t="s">
        <v>34</v>
      </c>
      <c r="N622" s="2" t="s">
        <v>34</v>
      </c>
      <c r="O622" s="3"/>
      <c r="P622" s="3"/>
      <c r="Q622" s="20" t="str">
        <f>IF(ISBLANK(Table1[[#This Row],[Comentarios]]),"",CONCATENATE("Comentário  ",Table1[[#This Row],[ID]], ": ",CHAR(10), Table1[[#This Row],[Comentarios]],CHAR(10), "* Nota Geral: ",Table1[[#This Row],[Pergunta 9]]," | Perfil: ",Table1[[#This Row],[Vinculo Funcional]], " | Lotação: ",Table1[[#This Row],[Lotacao Funcional]]," *",CHAR(10)," "))</f>
        <v/>
      </c>
    </row>
    <row r="623" spans="1:17" ht="32" hidden="1" x14ac:dyDescent="0.2">
      <c r="A623" s="2">
        <v>639</v>
      </c>
      <c r="B623" s="5">
        <v>44887.7636921296</v>
      </c>
      <c r="C623" s="5">
        <v>44887.764629629601</v>
      </c>
      <c r="D623" s="2" t="s">
        <v>27</v>
      </c>
      <c r="E623" s="2"/>
      <c r="F623" s="1" t="s">
        <v>32</v>
      </c>
      <c r="G623" s="2" t="s">
        <v>39</v>
      </c>
      <c r="H623" s="2" t="s">
        <v>35</v>
      </c>
      <c r="I623" s="2" t="s">
        <v>35</v>
      </c>
      <c r="J623" s="2" t="s">
        <v>34</v>
      </c>
      <c r="K623" s="2" t="s">
        <v>34</v>
      </c>
      <c r="L623" s="2" t="s">
        <v>34</v>
      </c>
      <c r="M623" s="2" t="s">
        <v>34</v>
      </c>
      <c r="N623" s="2" t="s">
        <v>34</v>
      </c>
      <c r="O623" s="3"/>
      <c r="P623" s="3"/>
      <c r="Q623" s="20" t="str">
        <f>IF(ISBLANK(Table1[[#This Row],[Comentarios]]),"",CONCATENATE("Comentário  ",Table1[[#This Row],[ID]], ": ",CHAR(10), Table1[[#This Row],[Comentarios]],CHAR(10), "* Nota Geral: ",Table1[[#This Row],[Pergunta 9]]," | Perfil: ",Table1[[#This Row],[Vinculo Funcional]], " | Lotação: ",Table1[[#This Row],[Lotacao Funcional]]," *",CHAR(10)," "))</f>
        <v/>
      </c>
    </row>
    <row r="624" spans="1:17" ht="32" hidden="1" x14ac:dyDescent="0.2">
      <c r="A624" s="2">
        <v>640</v>
      </c>
      <c r="B624" s="5">
        <v>44887.765960648103</v>
      </c>
      <c r="C624" s="5">
        <v>44887.766770833303</v>
      </c>
      <c r="D624" s="2" t="s">
        <v>27</v>
      </c>
      <c r="E624" s="2"/>
      <c r="F624" s="1" t="s">
        <v>32</v>
      </c>
      <c r="G624" s="2" t="s">
        <v>29</v>
      </c>
      <c r="H624" s="2" t="s">
        <v>35</v>
      </c>
      <c r="I624" s="2" t="s">
        <v>35</v>
      </c>
      <c r="J624" s="2" t="s">
        <v>35</v>
      </c>
      <c r="K624" s="2" t="s">
        <v>35</v>
      </c>
      <c r="L624" s="2" t="s">
        <v>35</v>
      </c>
      <c r="M624" s="2" t="s">
        <v>34</v>
      </c>
      <c r="N624" s="2" t="s">
        <v>35</v>
      </c>
      <c r="O624" s="3"/>
      <c r="P624" s="3"/>
      <c r="Q624" s="20" t="str">
        <f>IF(ISBLANK(Table1[[#This Row],[Comentarios]]),"",CONCATENATE("Comentário  ",Table1[[#This Row],[ID]], ": ",CHAR(10), Table1[[#This Row],[Comentarios]],CHAR(10), "* Nota Geral: ",Table1[[#This Row],[Pergunta 9]]," | Perfil: ",Table1[[#This Row],[Vinculo Funcional]], " | Lotação: ",Table1[[#This Row],[Lotacao Funcional]]," *",CHAR(10)," "))</f>
        <v/>
      </c>
    </row>
    <row r="625" spans="1:17" ht="32" hidden="1" x14ac:dyDescent="0.2">
      <c r="A625" s="2">
        <v>641</v>
      </c>
      <c r="B625" s="5">
        <v>44887.768483796302</v>
      </c>
      <c r="C625" s="5">
        <v>44887.769224536998</v>
      </c>
      <c r="D625" s="2" t="s">
        <v>27</v>
      </c>
      <c r="E625" s="2"/>
      <c r="F625" s="1" t="s">
        <v>32</v>
      </c>
      <c r="G625" s="2" t="s">
        <v>29</v>
      </c>
      <c r="H625" s="2" t="s">
        <v>34</v>
      </c>
      <c r="I625" s="2" t="s">
        <v>35</v>
      </c>
      <c r="J625" s="2" t="s">
        <v>35</v>
      </c>
      <c r="K625" s="2" t="s">
        <v>30</v>
      </c>
      <c r="L625" s="2" t="s">
        <v>35</v>
      </c>
      <c r="M625" s="2" t="s">
        <v>35</v>
      </c>
      <c r="N625" s="2" t="s">
        <v>30</v>
      </c>
      <c r="O625" s="3"/>
      <c r="P625" s="3"/>
      <c r="Q625" s="20" t="str">
        <f>IF(ISBLANK(Table1[[#This Row],[Comentarios]]),"",CONCATENATE("Comentário  ",Table1[[#This Row],[ID]], ": ",CHAR(10), Table1[[#This Row],[Comentarios]],CHAR(10), "* Nota Geral: ",Table1[[#This Row],[Pergunta 9]]," | Perfil: ",Table1[[#This Row],[Vinculo Funcional]], " | Lotação: ",Table1[[#This Row],[Lotacao Funcional]]," *",CHAR(10)," "))</f>
        <v/>
      </c>
    </row>
    <row r="626" spans="1:17" ht="80" hidden="1" x14ac:dyDescent="0.2">
      <c r="A626" s="2">
        <v>642</v>
      </c>
      <c r="B626" s="5">
        <v>44887.770937499998</v>
      </c>
      <c r="C626" s="5">
        <v>44887.771921296298</v>
      </c>
      <c r="D626" s="2" t="s">
        <v>27</v>
      </c>
      <c r="E626" s="2"/>
      <c r="F626" s="1" t="s">
        <v>32</v>
      </c>
      <c r="G626" s="2" t="s">
        <v>39</v>
      </c>
      <c r="H626" s="2" t="s">
        <v>34</v>
      </c>
      <c r="I626" s="2" t="s">
        <v>36</v>
      </c>
      <c r="J626" s="2" t="s">
        <v>34</v>
      </c>
      <c r="K626" s="2" t="s">
        <v>34</v>
      </c>
      <c r="L626" s="2" t="s">
        <v>35</v>
      </c>
      <c r="M626" s="2" t="s">
        <v>34</v>
      </c>
      <c r="N626" s="2" t="s">
        <v>34</v>
      </c>
      <c r="O626" s="3" t="s">
        <v>255</v>
      </c>
      <c r="P626" s="3" t="s">
        <v>43</v>
      </c>
      <c r="Q62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642: 
O sistema Hermes é muito ruim, além de só entrar pelo Firefox.
* Nota Geral: 5 - Excelente | Perfil: Servidora concursada ou servidor concursado | Lotação: Segundo Grau *
 </v>
      </c>
    </row>
    <row r="627" spans="1:17" ht="32" hidden="1" x14ac:dyDescent="0.2">
      <c r="A627" s="2">
        <v>643</v>
      </c>
      <c r="B627" s="5">
        <v>44887.771840277797</v>
      </c>
      <c r="C627" s="5">
        <v>44887.7726736111</v>
      </c>
      <c r="D627" s="2" t="s">
        <v>27</v>
      </c>
      <c r="E627" s="2"/>
      <c r="F627" s="1" t="s">
        <v>32</v>
      </c>
      <c r="G627" s="2" t="s">
        <v>39</v>
      </c>
      <c r="H627" s="2" t="s">
        <v>35</v>
      </c>
      <c r="I627" s="2" t="s">
        <v>35</v>
      </c>
      <c r="J627" s="2" t="s">
        <v>36</v>
      </c>
      <c r="K627" s="2" t="s">
        <v>30</v>
      </c>
      <c r="L627" s="2" t="s">
        <v>31</v>
      </c>
      <c r="M627" s="2" t="s">
        <v>35</v>
      </c>
      <c r="N627" s="2" t="s">
        <v>35</v>
      </c>
      <c r="O627" s="3"/>
      <c r="P627" s="3"/>
      <c r="Q627" s="20" t="str">
        <f>IF(ISBLANK(Table1[[#This Row],[Comentarios]]),"",CONCATENATE("Comentário  ",Table1[[#This Row],[ID]], ": ",CHAR(10), Table1[[#This Row],[Comentarios]],CHAR(10), "* Nota Geral: ",Table1[[#This Row],[Pergunta 9]]," | Perfil: ",Table1[[#This Row],[Vinculo Funcional]], " | Lotação: ",Table1[[#This Row],[Lotacao Funcional]]," *",CHAR(10)," "))</f>
        <v/>
      </c>
    </row>
    <row r="628" spans="1:17" ht="32" hidden="1" x14ac:dyDescent="0.2">
      <c r="A628" s="2">
        <v>644</v>
      </c>
      <c r="B628" s="5">
        <v>44886.765277777798</v>
      </c>
      <c r="C628" s="5">
        <v>44887.774039351803</v>
      </c>
      <c r="D628" s="2" t="s">
        <v>27</v>
      </c>
      <c r="E628" s="2"/>
      <c r="F628" s="1" t="s">
        <v>32</v>
      </c>
      <c r="G628" s="2" t="s">
        <v>29</v>
      </c>
      <c r="H628" s="2" t="s">
        <v>35</v>
      </c>
      <c r="I628" s="2" t="s">
        <v>35</v>
      </c>
      <c r="J628" s="2" t="s">
        <v>35</v>
      </c>
      <c r="K628" s="2" t="s">
        <v>35</v>
      </c>
      <c r="L628" s="2" t="s">
        <v>35</v>
      </c>
      <c r="M628" s="2" t="s">
        <v>35</v>
      </c>
      <c r="N628" s="2" t="s">
        <v>35</v>
      </c>
      <c r="O628" s="3"/>
      <c r="P628" s="3"/>
      <c r="Q628" s="20" t="str">
        <f>IF(ISBLANK(Table1[[#This Row],[Comentarios]]),"",CONCATENATE("Comentário  ",Table1[[#This Row],[ID]], ": ",CHAR(10), Table1[[#This Row],[Comentarios]],CHAR(10), "* Nota Geral: ",Table1[[#This Row],[Pergunta 9]]," | Perfil: ",Table1[[#This Row],[Vinculo Funcional]], " | Lotação: ",Table1[[#This Row],[Lotacao Funcional]]," *",CHAR(10)," "))</f>
        <v/>
      </c>
    </row>
    <row r="629" spans="1:17" ht="32" hidden="1" x14ac:dyDescent="0.2">
      <c r="A629" s="2">
        <v>645</v>
      </c>
      <c r="B629" s="5">
        <v>44887.774120370399</v>
      </c>
      <c r="C629" s="5">
        <v>44887.7746064815</v>
      </c>
      <c r="D629" s="2" t="s">
        <v>27</v>
      </c>
      <c r="E629" s="2"/>
      <c r="F629" s="1" t="s">
        <v>32</v>
      </c>
      <c r="G629" s="2" t="s">
        <v>29</v>
      </c>
      <c r="H629" s="2" t="s">
        <v>35</v>
      </c>
      <c r="I629" s="2" t="s">
        <v>35</v>
      </c>
      <c r="J629" s="2" t="s">
        <v>35</v>
      </c>
      <c r="K629" s="2" t="s">
        <v>35</v>
      </c>
      <c r="L629" s="2" t="s">
        <v>35</v>
      </c>
      <c r="M629" s="2" t="s">
        <v>35</v>
      </c>
      <c r="N629" s="2" t="s">
        <v>35</v>
      </c>
      <c r="O629" s="3"/>
      <c r="P629" s="3"/>
      <c r="Q629" s="20" t="str">
        <f>IF(ISBLANK(Table1[[#This Row],[Comentarios]]),"",CONCATENATE("Comentário  ",Table1[[#This Row],[ID]], ": ",CHAR(10), Table1[[#This Row],[Comentarios]],CHAR(10), "* Nota Geral: ",Table1[[#This Row],[Pergunta 9]]," | Perfil: ",Table1[[#This Row],[Vinculo Funcional]], " | Lotação: ",Table1[[#This Row],[Lotacao Funcional]]," *",CHAR(10)," "))</f>
        <v/>
      </c>
    </row>
    <row r="630" spans="1:17" ht="48" hidden="1" x14ac:dyDescent="0.2">
      <c r="A630" s="2">
        <v>646</v>
      </c>
      <c r="B630" s="5">
        <v>44887.774328703701</v>
      </c>
      <c r="C630" s="5">
        <v>44887.775532407402</v>
      </c>
      <c r="D630" s="2" t="s">
        <v>27</v>
      </c>
      <c r="E630" s="2"/>
      <c r="F630" s="1" t="s">
        <v>61</v>
      </c>
      <c r="G630" s="2" t="s">
        <v>33</v>
      </c>
      <c r="H630" s="2" t="s">
        <v>30</v>
      </c>
      <c r="I630" s="2" t="s">
        <v>35</v>
      </c>
      <c r="J630" s="2" t="s">
        <v>35</v>
      </c>
      <c r="K630" s="2" t="s">
        <v>34</v>
      </c>
      <c r="L630" s="2" t="s">
        <v>30</v>
      </c>
      <c r="M630" s="2" t="s">
        <v>34</v>
      </c>
      <c r="N630" s="2" t="s">
        <v>35</v>
      </c>
      <c r="O630" s="3"/>
      <c r="P630" s="3"/>
      <c r="Q630" s="20" t="str">
        <f>IF(ISBLANK(Table1[[#This Row],[Comentarios]]),"",CONCATENATE("Comentário  ",Table1[[#This Row],[ID]], ": ",CHAR(10), Table1[[#This Row],[Comentarios]],CHAR(10), "* Nota Geral: ",Table1[[#This Row],[Pergunta 9]]," | Perfil: ",Table1[[#This Row],[Vinculo Funcional]], " | Lotação: ",Table1[[#This Row],[Lotacao Funcional]]," *",CHAR(10)," "))</f>
        <v/>
      </c>
    </row>
    <row r="631" spans="1:17" ht="96" hidden="1" x14ac:dyDescent="0.2">
      <c r="A631" s="2">
        <v>647</v>
      </c>
      <c r="B631" s="5">
        <v>44887.775000000001</v>
      </c>
      <c r="C631" s="5">
        <v>44887.776377314804</v>
      </c>
      <c r="D631" s="2" t="s">
        <v>27</v>
      </c>
      <c r="E631" s="2"/>
      <c r="F631" s="1" t="s">
        <v>61</v>
      </c>
      <c r="G631" s="2" t="s">
        <v>29</v>
      </c>
      <c r="H631" s="2" t="s">
        <v>30</v>
      </c>
      <c r="I631" s="2" t="s">
        <v>31</v>
      </c>
      <c r="J631" s="2" t="s">
        <v>30</v>
      </c>
      <c r="K631" s="2" t="s">
        <v>35</v>
      </c>
      <c r="L631" s="2" t="s">
        <v>30</v>
      </c>
      <c r="M631" s="2" t="s">
        <v>35</v>
      </c>
      <c r="N631" s="2" t="s">
        <v>30</v>
      </c>
      <c r="O631" s="3" t="s">
        <v>256</v>
      </c>
      <c r="P631" s="3" t="s">
        <v>43</v>
      </c>
      <c r="Q63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647: 
Criação de sistemas mais simples e com interfaces mais intuitivas. Aprimoramento e modernização dos sistemas. 
* Nota Geral: 3 - Regular | Perfil: Servidora ou servidor ocupante de cargo em comissão | Lotação: Primeiro Grau *
 </v>
      </c>
    </row>
    <row r="632" spans="1:17" ht="96" hidden="1" x14ac:dyDescent="0.2">
      <c r="A632" s="2">
        <v>648</v>
      </c>
      <c r="B632" s="5">
        <v>44887.775173611102</v>
      </c>
      <c r="C632" s="5">
        <v>44887.776562500003</v>
      </c>
      <c r="D632" s="2" t="s">
        <v>27</v>
      </c>
      <c r="E632" s="2"/>
      <c r="F632" s="1" t="s">
        <v>32</v>
      </c>
      <c r="G632" s="2" t="s">
        <v>29</v>
      </c>
      <c r="H632" s="2" t="s">
        <v>35</v>
      </c>
      <c r="I632" s="2" t="s">
        <v>35</v>
      </c>
      <c r="J632" s="2" t="s">
        <v>35</v>
      </c>
      <c r="K632" s="2" t="s">
        <v>34</v>
      </c>
      <c r="L632" s="2" t="s">
        <v>35</v>
      </c>
      <c r="M632" s="2" t="s">
        <v>35</v>
      </c>
      <c r="N632" s="2" t="s">
        <v>35</v>
      </c>
      <c r="O632" s="3" t="s">
        <v>257</v>
      </c>
      <c r="P632" s="3" t="s">
        <v>38</v>
      </c>
      <c r="Q63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648: 
Algumas solicitações pelo Siga ficam aguardando solução por tempo demasiado, atrasando o andamento de alguns processos. Pode melhorar o atendimento.
* Nota Geral: 4 - Bom | Perfil: Servidora concursada ou servidor concursado | Lotação: Primeiro Grau *
 </v>
      </c>
    </row>
    <row r="633" spans="1:17" ht="32" hidden="1" x14ac:dyDescent="0.2">
      <c r="A633" s="2">
        <v>649</v>
      </c>
      <c r="B633" s="5">
        <v>44887.781377314801</v>
      </c>
      <c r="C633" s="5">
        <v>44887.7831828704</v>
      </c>
      <c r="D633" s="2" t="s">
        <v>27</v>
      </c>
      <c r="E633" s="2"/>
      <c r="F633" s="1" t="s">
        <v>32</v>
      </c>
      <c r="G633" s="2" t="s">
        <v>29</v>
      </c>
      <c r="H633" s="2" t="s">
        <v>34</v>
      </c>
      <c r="I633" s="2" t="s">
        <v>36</v>
      </c>
      <c r="J633" s="2" t="s">
        <v>35</v>
      </c>
      <c r="K633" s="2" t="s">
        <v>35</v>
      </c>
      <c r="L633" s="2" t="s">
        <v>35</v>
      </c>
      <c r="M633" s="2" t="s">
        <v>35</v>
      </c>
      <c r="N633" s="2" t="s">
        <v>35</v>
      </c>
      <c r="O633" s="3"/>
      <c r="P633" s="3"/>
      <c r="Q633" s="20" t="str">
        <f>IF(ISBLANK(Table1[[#This Row],[Comentarios]]),"",CONCATENATE("Comentário  ",Table1[[#This Row],[ID]], ": ",CHAR(10), Table1[[#This Row],[Comentarios]],CHAR(10), "* Nota Geral: ",Table1[[#This Row],[Pergunta 9]]," | Perfil: ",Table1[[#This Row],[Vinculo Funcional]], " | Lotação: ",Table1[[#This Row],[Lotacao Funcional]]," *",CHAR(10)," "))</f>
        <v/>
      </c>
    </row>
    <row r="634" spans="1:17" ht="16" hidden="1" x14ac:dyDescent="0.2">
      <c r="A634" s="2">
        <v>650</v>
      </c>
      <c r="B634" s="5">
        <v>44887.783032407402</v>
      </c>
      <c r="C634" s="5">
        <v>44887.7834953704</v>
      </c>
      <c r="D634" s="2" t="s">
        <v>27</v>
      </c>
      <c r="E634" s="2"/>
      <c r="F634" s="1" t="s">
        <v>28</v>
      </c>
      <c r="G634" s="2" t="s">
        <v>29</v>
      </c>
      <c r="H634" s="2" t="s">
        <v>35</v>
      </c>
      <c r="I634" s="2" t="s">
        <v>35</v>
      </c>
      <c r="J634" s="2" t="s">
        <v>34</v>
      </c>
      <c r="K634" s="2" t="s">
        <v>34</v>
      </c>
      <c r="L634" s="2" t="s">
        <v>35</v>
      </c>
      <c r="M634" s="2" t="s">
        <v>34</v>
      </c>
      <c r="N634" s="2" t="s">
        <v>35</v>
      </c>
      <c r="O634" s="3"/>
      <c r="P634" s="3"/>
      <c r="Q634" s="20" t="str">
        <f>IF(ISBLANK(Table1[[#This Row],[Comentarios]]),"",CONCATENATE("Comentário  ",Table1[[#This Row],[ID]], ": ",CHAR(10), Table1[[#This Row],[Comentarios]],CHAR(10), "* Nota Geral: ",Table1[[#This Row],[Pergunta 9]]," | Perfil: ",Table1[[#This Row],[Vinculo Funcional]], " | Lotação: ",Table1[[#This Row],[Lotacao Funcional]]," *",CHAR(10)," "))</f>
        <v/>
      </c>
    </row>
    <row r="635" spans="1:17" ht="48" hidden="1" x14ac:dyDescent="0.2">
      <c r="A635" s="2">
        <v>651</v>
      </c>
      <c r="B635" s="5">
        <v>44887.783414351798</v>
      </c>
      <c r="C635" s="5">
        <v>44887.784108796302</v>
      </c>
      <c r="D635" s="2" t="s">
        <v>27</v>
      </c>
      <c r="E635" s="2"/>
      <c r="F635" s="1" t="s">
        <v>61</v>
      </c>
      <c r="G635" s="2" t="s">
        <v>29</v>
      </c>
      <c r="H635" s="2" t="s">
        <v>34</v>
      </c>
      <c r="I635" s="2" t="s">
        <v>34</v>
      </c>
      <c r="J635" s="2" t="s">
        <v>34</v>
      </c>
      <c r="K635" s="2" t="s">
        <v>34</v>
      </c>
      <c r="L635" s="2" t="s">
        <v>34</v>
      </c>
      <c r="M635" s="2" t="s">
        <v>34</v>
      </c>
      <c r="N635" s="2" t="s">
        <v>34</v>
      </c>
      <c r="O635" s="3"/>
      <c r="P635" s="3"/>
      <c r="Q635" s="20" t="str">
        <f>IF(ISBLANK(Table1[[#This Row],[Comentarios]]),"",CONCATENATE("Comentário  ",Table1[[#This Row],[ID]], ": ",CHAR(10), Table1[[#This Row],[Comentarios]],CHAR(10), "* Nota Geral: ",Table1[[#This Row],[Pergunta 9]]," | Perfil: ",Table1[[#This Row],[Vinculo Funcional]], " | Lotação: ",Table1[[#This Row],[Lotacao Funcional]]," *",CHAR(10)," "))</f>
        <v/>
      </c>
    </row>
    <row r="636" spans="1:17" ht="112" hidden="1" x14ac:dyDescent="0.2">
      <c r="A636" s="2">
        <v>652</v>
      </c>
      <c r="B636" s="5">
        <v>44887.782395833303</v>
      </c>
      <c r="C636" s="5">
        <v>44887.784571759301</v>
      </c>
      <c r="D636" s="2" t="s">
        <v>27</v>
      </c>
      <c r="E636" s="2"/>
      <c r="F636" s="1" t="s">
        <v>61</v>
      </c>
      <c r="G636" s="2" t="s">
        <v>29</v>
      </c>
      <c r="H636" s="2" t="s">
        <v>31</v>
      </c>
      <c r="I636" s="2" t="s">
        <v>31</v>
      </c>
      <c r="J636" s="2" t="s">
        <v>35</v>
      </c>
      <c r="K636" s="2" t="s">
        <v>35</v>
      </c>
      <c r="L636" s="2" t="s">
        <v>30</v>
      </c>
      <c r="M636" s="2" t="s">
        <v>35</v>
      </c>
      <c r="N636" s="2" t="s">
        <v>59</v>
      </c>
      <c r="O636" s="3" t="s">
        <v>258</v>
      </c>
      <c r="P636" s="3" t="s">
        <v>43</v>
      </c>
      <c r="Q63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652: 
Os atendimentos do DTIC-TJPR, principalmente, em auxílio para tarefas cotidianas são péssimos. Um servidor joga para outro e ao final não resolvem as questões e não tiram as dúvidas requeridas.
* Nota Geral: 1 - Péssimo | Perfil: Servidora ou servidor ocupante de cargo em comissão | Lotação: Primeiro Grau *
 </v>
      </c>
    </row>
    <row r="637" spans="1:17" ht="32" hidden="1" x14ac:dyDescent="0.2">
      <c r="A637" s="2">
        <v>653</v>
      </c>
      <c r="B637" s="5">
        <v>44887.785196759301</v>
      </c>
      <c r="C637" s="5">
        <v>44887.785590277803</v>
      </c>
      <c r="D637" s="2" t="s">
        <v>27</v>
      </c>
      <c r="E637" s="2"/>
      <c r="F637" s="1" t="s">
        <v>32</v>
      </c>
      <c r="G637" s="2" t="s">
        <v>29</v>
      </c>
      <c r="H637" s="2" t="s">
        <v>34</v>
      </c>
      <c r="I637" s="2" t="s">
        <v>34</v>
      </c>
      <c r="J637" s="2" t="s">
        <v>34</v>
      </c>
      <c r="K637" s="2" t="s">
        <v>34</v>
      </c>
      <c r="L637" s="2" t="s">
        <v>34</v>
      </c>
      <c r="M637" s="2" t="s">
        <v>34</v>
      </c>
      <c r="N637" s="2" t="s">
        <v>34</v>
      </c>
      <c r="O637" s="3"/>
      <c r="P637" s="3"/>
      <c r="Q637" s="20" t="str">
        <f>IF(ISBLANK(Table1[[#This Row],[Comentarios]]),"",CONCATENATE("Comentário  ",Table1[[#This Row],[ID]], ": ",CHAR(10), Table1[[#This Row],[Comentarios]],CHAR(10), "* Nota Geral: ",Table1[[#This Row],[Pergunta 9]]," | Perfil: ",Table1[[#This Row],[Vinculo Funcional]], " | Lotação: ",Table1[[#This Row],[Lotacao Funcional]]," *",CHAR(10)," "))</f>
        <v/>
      </c>
    </row>
    <row r="638" spans="1:17" ht="32" hidden="1" x14ac:dyDescent="0.2">
      <c r="A638" s="2">
        <v>654</v>
      </c>
      <c r="B638" s="5">
        <v>44887.786261574103</v>
      </c>
      <c r="C638" s="5">
        <v>44887.786851851903</v>
      </c>
      <c r="D638" s="2" t="s">
        <v>27</v>
      </c>
      <c r="E638" s="2"/>
      <c r="F638" s="1" t="s">
        <v>32</v>
      </c>
      <c r="G638" s="2" t="s">
        <v>29</v>
      </c>
      <c r="H638" s="2" t="s">
        <v>35</v>
      </c>
      <c r="I638" s="2" t="s">
        <v>35</v>
      </c>
      <c r="J638" s="2" t="s">
        <v>34</v>
      </c>
      <c r="K638" s="2" t="s">
        <v>34</v>
      </c>
      <c r="L638" s="2" t="s">
        <v>34</v>
      </c>
      <c r="M638" s="2" t="s">
        <v>34</v>
      </c>
      <c r="N638" s="2" t="s">
        <v>34</v>
      </c>
      <c r="O638" s="3"/>
      <c r="P638" s="3"/>
      <c r="Q638" s="20" t="str">
        <f>IF(ISBLANK(Table1[[#This Row],[Comentarios]]),"",CONCATENATE("Comentário  ",Table1[[#This Row],[ID]], ": ",CHAR(10), Table1[[#This Row],[Comentarios]],CHAR(10), "* Nota Geral: ",Table1[[#This Row],[Pergunta 9]]," | Perfil: ",Table1[[#This Row],[Vinculo Funcional]], " | Lotação: ",Table1[[#This Row],[Lotacao Funcional]]," *",CHAR(10)," "))</f>
        <v/>
      </c>
    </row>
    <row r="639" spans="1:17" ht="48" hidden="1" x14ac:dyDescent="0.2">
      <c r="A639" s="2">
        <v>655</v>
      </c>
      <c r="B639" s="5">
        <v>44887.786481481497</v>
      </c>
      <c r="C639" s="5">
        <v>44887.7871296296</v>
      </c>
      <c r="D639" s="2" t="s">
        <v>27</v>
      </c>
      <c r="E639" s="2"/>
      <c r="F639" s="1" t="s">
        <v>61</v>
      </c>
      <c r="G639" s="2" t="s">
        <v>29</v>
      </c>
      <c r="H639" s="2" t="s">
        <v>34</v>
      </c>
      <c r="I639" s="2" t="s">
        <v>34</v>
      </c>
      <c r="J639" s="2" t="s">
        <v>34</v>
      </c>
      <c r="K639" s="2" t="s">
        <v>35</v>
      </c>
      <c r="L639" s="2" t="s">
        <v>34</v>
      </c>
      <c r="M639" s="2" t="s">
        <v>34</v>
      </c>
      <c r="N639" s="2" t="s">
        <v>34</v>
      </c>
      <c r="O639" s="3"/>
      <c r="P639" s="3"/>
      <c r="Q639" s="20" t="str">
        <f>IF(ISBLANK(Table1[[#This Row],[Comentarios]]),"",CONCATENATE("Comentário  ",Table1[[#This Row],[ID]], ": ",CHAR(10), Table1[[#This Row],[Comentarios]],CHAR(10), "* Nota Geral: ",Table1[[#This Row],[Pergunta 9]]," | Perfil: ",Table1[[#This Row],[Vinculo Funcional]], " | Lotação: ",Table1[[#This Row],[Lotacao Funcional]]," *",CHAR(10)," "))</f>
        <v/>
      </c>
    </row>
    <row r="640" spans="1:17" ht="16" hidden="1" x14ac:dyDescent="0.2">
      <c r="A640" s="2">
        <v>656</v>
      </c>
      <c r="B640" s="5">
        <v>44887.790162037003</v>
      </c>
      <c r="C640" s="5">
        <v>44887.792500000003</v>
      </c>
      <c r="D640" s="2" t="s">
        <v>27</v>
      </c>
      <c r="E640" s="2"/>
      <c r="F640" s="1" t="s">
        <v>259</v>
      </c>
      <c r="G640" s="2" t="s">
        <v>29</v>
      </c>
      <c r="H640" s="2" t="s">
        <v>35</v>
      </c>
      <c r="I640" s="2" t="s">
        <v>35</v>
      </c>
      <c r="J640" s="2" t="s">
        <v>35</v>
      </c>
      <c r="K640" s="2" t="s">
        <v>35</v>
      </c>
      <c r="L640" s="2" t="s">
        <v>35</v>
      </c>
      <c r="M640" s="2" t="s">
        <v>35</v>
      </c>
      <c r="N640" s="2" t="s">
        <v>35</v>
      </c>
      <c r="O640" s="3"/>
      <c r="P640" s="3"/>
      <c r="Q640" s="20" t="str">
        <f>IF(ISBLANK(Table1[[#This Row],[Comentarios]]),"",CONCATENATE("Comentário  ",Table1[[#This Row],[ID]], ": ",CHAR(10), Table1[[#This Row],[Comentarios]],CHAR(10), "* Nota Geral: ",Table1[[#This Row],[Pergunta 9]]," | Perfil: ",Table1[[#This Row],[Vinculo Funcional]], " | Lotação: ",Table1[[#This Row],[Lotacao Funcional]]," *",CHAR(10)," "))</f>
        <v/>
      </c>
    </row>
    <row r="641" spans="1:17" ht="32" hidden="1" x14ac:dyDescent="0.2">
      <c r="A641" s="2">
        <v>657</v>
      </c>
      <c r="B641" s="5">
        <v>44887.7953472222</v>
      </c>
      <c r="C641" s="5">
        <v>44887.7961111111</v>
      </c>
      <c r="D641" s="2" t="s">
        <v>27</v>
      </c>
      <c r="E641" s="2"/>
      <c r="F641" s="1" t="s">
        <v>32</v>
      </c>
      <c r="G641" s="2" t="s">
        <v>33</v>
      </c>
      <c r="H641" s="2" t="s">
        <v>35</v>
      </c>
      <c r="I641" s="2" t="s">
        <v>35</v>
      </c>
      <c r="J641" s="2" t="s">
        <v>34</v>
      </c>
      <c r="K641" s="2" t="s">
        <v>34</v>
      </c>
      <c r="L641" s="2" t="s">
        <v>35</v>
      </c>
      <c r="M641" s="2" t="s">
        <v>34</v>
      </c>
      <c r="N641" s="2" t="s">
        <v>34</v>
      </c>
      <c r="O641" s="3"/>
      <c r="P641" s="3"/>
      <c r="Q641" s="20" t="str">
        <f>IF(ISBLANK(Table1[[#This Row],[Comentarios]]),"",CONCATENATE("Comentário  ",Table1[[#This Row],[ID]], ": ",CHAR(10), Table1[[#This Row],[Comentarios]],CHAR(10), "* Nota Geral: ",Table1[[#This Row],[Pergunta 9]]," | Perfil: ",Table1[[#This Row],[Vinculo Funcional]], " | Lotação: ",Table1[[#This Row],[Lotacao Funcional]]," *",CHAR(10)," "))</f>
        <v/>
      </c>
    </row>
    <row r="642" spans="1:17" ht="208" hidden="1" x14ac:dyDescent="0.2">
      <c r="A642" s="2">
        <v>658</v>
      </c>
      <c r="B642" s="5">
        <v>44887.793009259301</v>
      </c>
      <c r="C642" s="5">
        <v>44887.797673611101</v>
      </c>
      <c r="D642" s="2" t="s">
        <v>27</v>
      </c>
      <c r="E642" s="2"/>
      <c r="F642" s="1" t="s">
        <v>32</v>
      </c>
      <c r="G642" s="2" t="s">
        <v>29</v>
      </c>
      <c r="H642" s="2" t="s">
        <v>59</v>
      </c>
      <c r="I642" s="2" t="s">
        <v>31</v>
      </c>
      <c r="J642" s="2" t="s">
        <v>30</v>
      </c>
      <c r="K642" s="2" t="s">
        <v>30</v>
      </c>
      <c r="L642" s="2" t="s">
        <v>31</v>
      </c>
      <c r="M642" s="2" t="s">
        <v>36</v>
      </c>
      <c r="N642" s="2" t="s">
        <v>59</v>
      </c>
      <c r="O642" s="3" t="s">
        <v>260</v>
      </c>
      <c r="P642" s="3" t="s">
        <v>43</v>
      </c>
      <c r="Q64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658: 
As conclusões dos chamados poderiam ser conclusivas.
Vários chamados são fechados sem solução, e muitos deles existe a necessidade de reabrir o chamado, porque o técnico "não quis ententer" o chamado.
A obsessão por colocar prints, mostrando o "passo a passo" torna-se, muito das vezes, inviável a abertura de um chamado. As vezes os prints são suficientes, mas o técnico encerra o chamado solicitando mais informações.
Fica inviável abrir chamado assim.
* Nota Geral: 1 - Péssimo | Perfil: Servidora concursada ou servidor concursado | Lotação: Primeiro Grau *
 </v>
      </c>
    </row>
    <row r="643" spans="1:17" ht="32" hidden="1" x14ac:dyDescent="0.2">
      <c r="A643" s="2">
        <v>659</v>
      </c>
      <c r="B643" s="5">
        <v>44887.7968287037</v>
      </c>
      <c r="C643" s="5">
        <v>44887.7977777778</v>
      </c>
      <c r="D643" s="2" t="s">
        <v>27</v>
      </c>
      <c r="E643" s="2"/>
      <c r="F643" s="1" t="s">
        <v>32</v>
      </c>
      <c r="G643" s="2" t="s">
        <v>39</v>
      </c>
      <c r="H643" s="2" t="s">
        <v>35</v>
      </c>
      <c r="I643" s="2" t="s">
        <v>35</v>
      </c>
      <c r="J643" s="2" t="s">
        <v>35</v>
      </c>
      <c r="K643" s="2" t="s">
        <v>35</v>
      </c>
      <c r="L643" s="2" t="s">
        <v>35</v>
      </c>
      <c r="M643" s="2" t="s">
        <v>34</v>
      </c>
      <c r="N643" s="2" t="s">
        <v>35</v>
      </c>
      <c r="O643" s="3"/>
      <c r="P643" s="3"/>
      <c r="Q643" s="20" t="str">
        <f>IF(ISBLANK(Table1[[#This Row],[Comentarios]]),"",CONCATENATE("Comentário  ",Table1[[#This Row],[ID]], ": ",CHAR(10), Table1[[#This Row],[Comentarios]],CHAR(10), "* Nota Geral: ",Table1[[#This Row],[Pergunta 9]]," | Perfil: ",Table1[[#This Row],[Vinculo Funcional]], " | Lotação: ",Table1[[#This Row],[Lotacao Funcional]]," *",CHAR(10)," "))</f>
        <v/>
      </c>
    </row>
    <row r="644" spans="1:17" ht="16" hidden="1" x14ac:dyDescent="0.2">
      <c r="A644" s="2">
        <v>660</v>
      </c>
      <c r="B644" s="5">
        <v>44887.800729166702</v>
      </c>
      <c r="C644" s="5">
        <v>44887.801828703698</v>
      </c>
      <c r="D644" s="2" t="s">
        <v>27</v>
      </c>
      <c r="E644" s="2"/>
      <c r="F644" s="1" t="s">
        <v>261</v>
      </c>
      <c r="G644" s="2" t="s">
        <v>29</v>
      </c>
      <c r="H644" s="2" t="s">
        <v>34</v>
      </c>
      <c r="I644" s="2" t="s">
        <v>34</v>
      </c>
      <c r="J644" s="2" t="s">
        <v>34</v>
      </c>
      <c r="K644" s="2" t="s">
        <v>34</v>
      </c>
      <c r="L644" s="2" t="s">
        <v>35</v>
      </c>
      <c r="M644" s="2" t="s">
        <v>34</v>
      </c>
      <c r="N644" s="2" t="s">
        <v>34</v>
      </c>
      <c r="O644" s="3"/>
      <c r="P644" s="3"/>
      <c r="Q644" s="20" t="str">
        <f>IF(ISBLANK(Table1[[#This Row],[Comentarios]]),"",CONCATENATE("Comentário  ",Table1[[#This Row],[ID]], ": ",CHAR(10), Table1[[#This Row],[Comentarios]],CHAR(10), "* Nota Geral: ",Table1[[#This Row],[Pergunta 9]]," | Perfil: ",Table1[[#This Row],[Vinculo Funcional]], " | Lotação: ",Table1[[#This Row],[Lotacao Funcional]]," *",CHAR(10)," "))</f>
        <v/>
      </c>
    </row>
    <row r="645" spans="1:17" ht="32" hidden="1" x14ac:dyDescent="0.2">
      <c r="A645" s="2">
        <v>661</v>
      </c>
      <c r="B645" s="5">
        <v>44887.801099536999</v>
      </c>
      <c r="C645" s="5">
        <v>44887.8022569444</v>
      </c>
      <c r="D645" s="2" t="s">
        <v>27</v>
      </c>
      <c r="E645" s="2"/>
      <c r="F645" s="1" t="s">
        <v>32</v>
      </c>
      <c r="G645" s="2" t="s">
        <v>29</v>
      </c>
      <c r="H645" s="2" t="s">
        <v>34</v>
      </c>
      <c r="I645" s="2" t="s">
        <v>34</v>
      </c>
      <c r="J645" s="2" t="s">
        <v>35</v>
      </c>
      <c r="K645" s="2" t="s">
        <v>35</v>
      </c>
      <c r="L645" s="2" t="s">
        <v>34</v>
      </c>
      <c r="M645" s="2" t="s">
        <v>35</v>
      </c>
      <c r="N645" s="2" t="s">
        <v>34</v>
      </c>
      <c r="O645" s="3"/>
      <c r="P645" s="3"/>
      <c r="Q645" s="20" t="str">
        <f>IF(ISBLANK(Table1[[#This Row],[Comentarios]]),"",CONCATENATE("Comentário  ",Table1[[#This Row],[ID]], ": ",CHAR(10), Table1[[#This Row],[Comentarios]],CHAR(10), "* Nota Geral: ",Table1[[#This Row],[Pergunta 9]]," | Perfil: ",Table1[[#This Row],[Vinculo Funcional]], " | Lotação: ",Table1[[#This Row],[Lotacao Funcional]]," *",CHAR(10)," "))</f>
        <v/>
      </c>
    </row>
    <row r="646" spans="1:17" ht="48" hidden="1" x14ac:dyDescent="0.2">
      <c r="A646" s="2">
        <v>662</v>
      </c>
      <c r="B646" s="5">
        <v>44887.8025694444</v>
      </c>
      <c r="C646" s="5">
        <v>44887.8046875</v>
      </c>
      <c r="D646" s="2" t="s">
        <v>27</v>
      </c>
      <c r="E646" s="2"/>
      <c r="F646" s="1" t="s">
        <v>61</v>
      </c>
      <c r="G646" s="2" t="s">
        <v>39</v>
      </c>
      <c r="H646" s="2" t="s">
        <v>35</v>
      </c>
      <c r="I646" s="2" t="s">
        <v>30</v>
      </c>
      <c r="J646" s="2" t="s">
        <v>35</v>
      </c>
      <c r="K646" s="2" t="s">
        <v>34</v>
      </c>
      <c r="L646" s="2" t="s">
        <v>35</v>
      </c>
      <c r="M646" s="2" t="s">
        <v>34</v>
      </c>
      <c r="N646" s="2" t="s">
        <v>35</v>
      </c>
      <c r="O646" s="3"/>
      <c r="P646" s="3"/>
      <c r="Q646" s="20" t="str">
        <f>IF(ISBLANK(Table1[[#This Row],[Comentarios]]),"",CONCATENATE("Comentário  ",Table1[[#This Row],[ID]], ": ",CHAR(10), Table1[[#This Row],[Comentarios]],CHAR(10), "* Nota Geral: ",Table1[[#This Row],[Pergunta 9]]," | Perfil: ",Table1[[#This Row],[Vinculo Funcional]], " | Lotação: ",Table1[[#This Row],[Lotacao Funcional]]," *",CHAR(10)," "))</f>
        <v/>
      </c>
    </row>
    <row r="647" spans="1:17" ht="32" hidden="1" x14ac:dyDescent="0.2">
      <c r="A647" s="2">
        <v>663</v>
      </c>
      <c r="B647" s="5">
        <v>44887.807800925897</v>
      </c>
      <c r="C647" s="5">
        <v>44887.808749999997</v>
      </c>
      <c r="D647" s="2" t="s">
        <v>27</v>
      </c>
      <c r="E647" s="2"/>
      <c r="F647" s="1" t="s">
        <v>32</v>
      </c>
      <c r="G647" s="2" t="s">
        <v>29</v>
      </c>
      <c r="H647" s="2" t="s">
        <v>34</v>
      </c>
      <c r="I647" s="2" t="s">
        <v>35</v>
      </c>
      <c r="J647" s="2" t="s">
        <v>35</v>
      </c>
      <c r="K647" s="2" t="s">
        <v>30</v>
      </c>
      <c r="L647" s="2" t="s">
        <v>35</v>
      </c>
      <c r="M647" s="2" t="s">
        <v>36</v>
      </c>
      <c r="N647" s="2" t="s">
        <v>34</v>
      </c>
      <c r="O647" s="3"/>
      <c r="P647" s="3"/>
      <c r="Q647" s="20" t="str">
        <f>IF(ISBLANK(Table1[[#This Row],[Comentarios]]),"",CONCATENATE("Comentário  ",Table1[[#This Row],[ID]], ": ",CHAR(10), Table1[[#This Row],[Comentarios]],CHAR(10), "* Nota Geral: ",Table1[[#This Row],[Pergunta 9]]," | Perfil: ",Table1[[#This Row],[Vinculo Funcional]], " | Lotação: ",Table1[[#This Row],[Lotacao Funcional]]," *",CHAR(10)," "))</f>
        <v/>
      </c>
    </row>
    <row r="648" spans="1:17" ht="32" hidden="1" x14ac:dyDescent="0.2">
      <c r="A648" s="2">
        <v>664</v>
      </c>
      <c r="B648" s="5">
        <v>44887.827743055597</v>
      </c>
      <c r="C648" s="5">
        <v>44887.828101851803</v>
      </c>
      <c r="D648" s="2" t="s">
        <v>27</v>
      </c>
      <c r="E648" s="2"/>
      <c r="F648" s="1" t="s">
        <v>32</v>
      </c>
      <c r="G648" s="2" t="s">
        <v>33</v>
      </c>
      <c r="H648" s="2" t="s">
        <v>34</v>
      </c>
      <c r="I648" s="2" t="s">
        <v>35</v>
      </c>
      <c r="J648" s="2" t="s">
        <v>34</v>
      </c>
      <c r="K648" s="2" t="s">
        <v>34</v>
      </c>
      <c r="L648" s="2" t="s">
        <v>34</v>
      </c>
      <c r="M648" s="2" t="s">
        <v>34</v>
      </c>
      <c r="N648" s="2" t="s">
        <v>34</v>
      </c>
      <c r="O648" s="3"/>
      <c r="P648" s="3"/>
      <c r="Q648" s="20" t="str">
        <f>IF(ISBLANK(Table1[[#This Row],[Comentarios]]),"",CONCATENATE("Comentário  ",Table1[[#This Row],[ID]], ": ",CHAR(10), Table1[[#This Row],[Comentarios]],CHAR(10), "* Nota Geral: ",Table1[[#This Row],[Pergunta 9]]," | Perfil: ",Table1[[#This Row],[Vinculo Funcional]], " | Lotação: ",Table1[[#This Row],[Lotacao Funcional]]," *",CHAR(10)," "))</f>
        <v/>
      </c>
    </row>
    <row r="649" spans="1:17" ht="32" hidden="1" x14ac:dyDescent="0.2">
      <c r="A649" s="2">
        <v>665</v>
      </c>
      <c r="B649" s="5">
        <v>44887.840462963002</v>
      </c>
      <c r="C649" s="5">
        <v>44887.841828703698</v>
      </c>
      <c r="D649" s="2" t="s">
        <v>27</v>
      </c>
      <c r="E649" s="2"/>
      <c r="F649" s="1" t="s">
        <v>32</v>
      </c>
      <c r="G649" s="2" t="s">
        <v>29</v>
      </c>
      <c r="H649" s="2" t="s">
        <v>34</v>
      </c>
      <c r="I649" s="2" t="s">
        <v>34</v>
      </c>
      <c r="J649" s="2" t="s">
        <v>34</v>
      </c>
      <c r="K649" s="2" t="s">
        <v>35</v>
      </c>
      <c r="L649" s="2" t="s">
        <v>35</v>
      </c>
      <c r="M649" s="2" t="s">
        <v>35</v>
      </c>
      <c r="N649" s="2" t="s">
        <v>35</v>
      </c>
      <c r="O649" s="3"/>
      <c r="P649" s="3"/>
      <c r="Q649" s="20" t="str">
        <f>IF(ISBLANK(Table1[[#This Row],[Comentarios]]),"",CONCATENATE("Comentário  ",Table1[[#This Row],[ID]], ": ",CHAR(10), Table1[[#This Row],[Comentarios]],CHAR(10), "* Nota Geral: ",Table1[[#This Row],[Pergunta 9]]," | Perfil: ",Table1[[#This Row],[Vinculo Funcional]], " | Lotação: ",Table1[[#This Row],[Lotacao Funcional]]," *",CHAR(10)," "))</f>
        <v/>
      </c>
    </row>
    <row r="650" spans="1:17" ht="48" hidden="1" x14ac:dyDescent="0.2">
      <c r="A650" s="2">
        <v>666</v>
      </c>
      <c r="B650" s="5">
        <v>44887.874699074098</v>
      </c>
      <c r="C650" s="5">
        <v>44887.875208333302</v>
      </c>
      <c r="D650" s="2" t="s">
        <v>27</v>
      </c>
      <c r="E650" s="2"/>
      <c r="F650" s="1" t="s">
        <v>61</v>
      </c>
      <c r="G650" s="2" t="s">
        <v>39</v>
      </c>
      <c r="H650" s="2" t="s">
        <v>30</v>
      </c>
      <c r="I650" s="2" t="s">
        <v>35</v>
      </c>
      <c r="J650" s="2" t="s">
        <v>30</v>
      </c>
      <c r="K650" s="2" t="s">
        <v>35</v>
      </c>
      <c r="L650" s="2" t="s">
        <v>30</v>
      </c>
      <c r="M650" s="2" t="s">
        <v>35</v>
      </c>
      <c r="N650" s="2" t="s">
        <v>30</v>
      </c>
      <c r="O650" s="3"/>
      <c r="P650" s="3"/>
      <c r="Q650" s="20" t="str">
        <f>IF(ISBLANK(Table1[[#This Row],[Comentarios]]),"",CONCATENATE("Comentário  ",Table1[[#This Row],[ID]], ": ",CHAR(10), Table1[[#This Row],[Comentarios]],CHAR(10), "* Nota Geral: ",Table1[[#This Row],[Pergunta 9]]," | Perfil: ",Table1[[#This Row],[Vinculo Funcional]], " | Lotação: ",Table1[[#This Row],[Lotacao Funcional]]," *",CHAR(10)," "))</f>
        <v/>
      </c>
    </row>
    <row r="651" spans="1:17" ht="48" hidden="1" x14ac:dyDescent="0.2">
      <c r="A651" s="2">
        <v>667</v>
      </c>
      <c r="B651" s="5">
        <v>44887.921319444402</v>
      </c>
      <c r="C651" s="5">
        <v>44887.921944444402</v>
      </c>
      <c r="D651" s="2" t="s">
        <v>27</v>
      </c>
      <c r="E651" s="2"/>
      <c r="F651" s="1" t="s">
        <v>61</v>
      </c>
      <c r="G651" s="2" t="s">
        <v>29</v>
      </c>
      <c r="H651" s="2" t="s">
        <v>34</v>
      </c>
      <c r="I651" s="2" t="s">
        <v>34</v>
      </c>
      <c r="J651" s="2" t="s">
        <v>34</v>
      </c>
      <c r="K651" s="2" t="s">
        <v>36</v>
      </c>
      <c r="L651" s="2" t="s">
        <v>34</v>
      </c>
      <c r="M651" s="2" t="s">
        <v>34</v>
      </c>
      <c r="N651" s="2" t="s">
        <v>34</v>
      </c>
      <c r="O651" s="3"/>
      <c r="P651" s="3"/>
      <c r="Q651" s="20" t="str">
        <f>IF(ISBLANK(Table1[[#This Row],[Comentarios]]),"",CONCATENATE("Comentário  ",Table1[[#This Row],[ID]], ": ",CHAR(10), Table1[[#This Row],[Comentarios]],CHAR(10), "* Nota Geral: ",Table1[[#This Row],[Pergunta 9]]," | Perfil: ",Table1[[#This Row],[Vinculo Funcional]], " | Lotação: ",Table1[[#This Row],[Lotacao Funcional]]," *",CHAR(10)," "))</f>
        <v/>
      </c>
    </row>
    <row r="652" spans="1:17" ht="144" hidden="1" x14ac:dyDescent="0.2">
      <c r="A652" s="2">
        <v>668</v>
      </c>
      <c r="B652" s="5">
        <v>44887.926319444399</v>
      </c>
      <c r="C652" s="5">
        <v>44887.928344907399</v>
      </c>
      <c r="D652" s="2" t="s">
        <v>27</v>
      </c>
      <c r="E652" s="2"/>
      <c r="F652" s="1" t="s">
        <v>32</v>
      </c>
      <c r="G652" s="2" t="s">
        <v>29</v>
      </c>
      <c r="H652" s="2" t="s">
        <v>35</v>
      </c>
      <c r="I652" s="2" t="s">
        <v>35</v>
      </c>
      <c r="J652" s="2" t="s">
        <v>35</v>
      </c>
      <c r="K652" s="2" t="s">
        <v>35</v>
      </c>
      <c r="L652" s="2" t="s">
        <v>35</v>
      </c>
      <c r="M652" s="2" t="s">
        <v>34</v>
      </c>
      <c r="N652" s="2" t="s">
        <v>35</v>
      </c>
      <c r="O652" s="3" t="s">
        <v>262</v>
      </c>
      <c r="P652" s="3" t="s">
        <v>43</v>
      </c>
      <c r="Q65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668: 
Melhoria no sistema de pesquisa de jurisprudência, para tornar mais inteligente a pesquisa, fazendo o sistema pensar no conjunto de palavras chave; 
e no sistema mensageiro, possibilitar encaminhamentos sem limites, com os respectivos anexos recebidos.
* Nota Geral: 4 - Bom | Perfil: Servidora concursada ou servidor concursado | Lotação: Primeiro Grau *
 </v>
      </c>
    </row>
    <row r="653" spans="1:17" ht="80" hidden="1" x14ac:dyDescent="0.2">
      <c r="A653" s="2">
        <v>669</v>
      </c>
      <c r="B653" s="5">
        <v>44887.959710648101</v>
      </c>
      <c r="C653" s="5">
        <v>44887.960972222201</v>
      </c>
      <c r="D653" s="2" t="s">
        <v>27</v>
      </c>
      <c r="E653" s="2"/>
      <c r="F653" s="1" t="s">
        <v>32</v>
      </c>
      <c r="G653" s="2" t="s">
        <v>39</v>
      </c>
      <c r="H653" s="2" t="s">
        <v>34</v>
      </c>
      <c r="I653" s="2" t="s">
        <v>34</v>
      </c>
      <c r="J653" s="2" t="s">
        <v>34</v>
      </c>
      <c r="K653" s="2" t="s">
        <v>31</v>
      </c>
      <c r="L653" s="2" t="s">
        <v>34</v>
      </c>
      <c r="M653" s="2" t="s">
        <v>34</v>
      </c>
      <c r="N653" s="2" t="s">
        <v>34</v>
      </c>
      <c r="O653" s="3" t="s">
        <v>263</v>
      </c>
      <c r="P653" s="3" t="s">
        <v>76</v>
      </c>
      <c r="Q65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669: 
PRECISAMOS DE COMPUTADORES NOVOS E VELOZES.
* Nota Geral: 5 - Excelente | Perfil: Servidora concursada ou servidor concursado | Lotação: Segundo Grau *
 </v>
      </c>
    </row>
    <row r="654" spans="1:17" ht="32" hidden="1" x14ac:dyDescent="0.2">
      <c r="A654" s="2">
        <v>670</v>
      </c>
      <c r="B654" s="5">
        <v>44888.128958333298</v>
      </c>
      <c r="C654" s="5">
        <v>44888.129768518498</v>
      </c>
      <c r="D654" s="2" t="s">
        <v>27</v>
      </c>
      <c r="E654" s="2"/>
      <c r="F654" s="1" t="s">
        <v>32</v>
      </c>
      <c r="G654" s="2" t="s">
        <v>39</v>
      </c>
      <c r="H654" s="2" t="s">
        <v>31</v>
      </c>
      <c r="I654" s="2" t="s">
        <v>30</v>
      </c>
      <c r="J654" s="2" t="s">
        <v>35</v>
      </c>
      <c r="K654" s="2" t="s">
        <v>34</v>
      </c>
      <c r="L654" s="2" t="s">
        <v>35</v>
      </c>
      <c r="M654" s="2" t="s">
        <v>35</v>
      </c>
      <c r="N654" s="2" t="s">
        <v>35</v>
      </c>
      <c r="O654" s="3"/>
      <c r="P654" s="3"/>
      <c r="Q654" s="20" t="str">
        <f>IF(ISBLANK(Table1[[#This Row],[Comentarios]]),"",CONCATENATE("Comentário  ",Table1[[#This Row],[ID]], ": ",CHAR(10), Table1[[#This Row],[Comentarios]],CHAR(10), "* Nota Geral: ",Table1[[#This Row],[Pergunta 9]]," | Perfil: ",Table1[[#This Row],[Vinculo Funcional]], " | Lotação: ",Table1[[#This Row],[Lotacao Funcional]]," *",CHAR(10)," "))</f>
        <v/>
      </c>
    </row>
    <row r="655" spans="1:17" ht="32" hidden="1" x14ac:dyDescent="0.2">
      <c r="A655" s="2">
        <v>671</v>
      </c>
      <c r="B655" s="5">
        <v>44888.283437500002</v>
      </c>
      <c r="C655" s="5">
        <v>44888.2911805556</v>
      </c>
      <c r="D655" s="2" t="s">
        <v>27</v>
      </c>
      <c r="E655" s="2"/>
      <c r="F655" s="1" t="s">
        <v>32</v>
      </c>
      <c r="G655" s="2" t="s">
        <v>29</v>
      </c>
      <c r="H655" s="2" t="s">
        <v>35</v>
      </c>
      <c r="I655" s="2" t="s">
        <v>30</v>
      </c>
      <c r="J655" s="2" t="s">
        <v>30</v>
      </c>
      <c r="K655" s="2" t="s">
        <v>59</v>
      </c>
      <c r="L655" s="2" t="s">
        <v>30</v>
      </c>
      <c r="M655" s="2" t="s">
        <v>35</v>
      </c>
      <c r="N655" s="2" t="s">
        <v>30</v>
      </c>
      <c r="O655" s="3"/>
      <c r="P655" s="3"/>
      <c r="Q655" s="20" t="str">
        <f>IF(ISBLANK(Table1[[#This Row],[Comentarios]]),"",CONCATENATE("Comentário  ",Table1[[#This Row],[ID]], ": ",CHAR(10), Table1[[#This Row],[Comentarios]],CHAR(10), "* Nota Geral: ",Table1[[#This Row],[Pergunta 9]]," | Perfil: ",Table1[[#This Row],[Vinculo Funcional]], " | Lotação: ",Table1[[#This Row],[Lotacao Funcional]]," *",CHAR(10)," "))</f>
        <v/>
      </c>
    </row>
    <row r="656" spans="1:17" ht="32" hidden="1" x14ac:dyDescent="0.2">
      <c r="A656" s="2">
        <v>672</v>
      </c>
      <c r="B656" s="5">
        <v>44888.300972222198</v>
      </c>
      <c r="C656" s="5">
        <v>44888.301701388897</v>
      </c>
      <c r="D656" s="2" t="s">
        <v>27</v>
      </c>
      <c r="E656" s="2"/>
      <c r="F656" s="1" t="s">
        <v>32</v>
      </c>
      <c r="G656" s="2" t="s">
        <v>29</v>
      </c>
      <c r="H656" s="2" t="s">
        <v>30</v>
      </c>
      <c r="I656" s="2" t="s">
        <v>31</v>
      </c>
      <c r="J656" s="2" t="s">
        <v>35</v>
      </c>
      <c r="K656" s="2" t="s">
        <v>34</v>
      </c>
      <c r="L656" s="2" t="s">
        <v>35</v>
      </c>
      <c r="M656" s="2" t="s">
        <v>34</v>
      </c>
      <c r="N656" s="2" t="s">
        <v>35</v>
      </c>
      <c r="O656" s="3"/>
      <c r="P656" s="3"/>
      <c r="Q656" s="20" t="str">
        <f>IF(ISBLANK(Table1[[#This Row],[Comentarios]]),"",CONCATENATE("Comentário  ",Table1[[#This Row],[ID]], ": ",CHAR(10), Table1[[#This Row],[Comentarios]],CHAR(10), "* Nota Geral: ",Table1[[#This Row],[Pergunta 9]]," | Perfil: ",Table1[[#This Row],[Vinculo Funcional]], " | Lotação: ",Table1[[#This Row],[Lotacao Funcional]]," *",CHAR(10)," "))</f>
        <v/>
      </c>
    </row>
    <row r="657" spans="1:17" ht="32" hidden="1" x14ac:dyDescent="0.2">
      <c r="A657" s="2">
        <v>673</v>
      </c>
      <c r="B657" s="5">
        <v>44888.3340509259</v>
      </c>
      <c r="C657" s="5">
        <v>44888.335775462998</v>
      </c>
      <c r="D657" s="2" t="s">
        <v>27</v>
      </c>
      <c r="E657" s="2"/>
      <c r="F657" s="1" t="s">
        <v>32</v>
      </c>
      <c r="G657" s="2" t="s">
        <v>29</v>
      </c>
      <c r="H657" s="2" t="s">
        <v>34</v>
      </c>
      <c r="I657" s="2" t="s">
        <v>35</v>
      </c>
      <c r="J657" s="2" t="s">
        <v>35</v>
      </c>
      <c r="K657" s="2" t="s">
        <v>36</v>
      </c>
      <c r="L657" s="2" t="s">
        <v>30</v>
      </c>
      <c r="M657" s="2" t="s">
        <v>34</v>
      </c>
      <c r="N657" s="2" t="s">
        <v>35</v>
      </c>
      <c r="O657" s="3"/>
      <c r="P657" s="3"/>
      <c r="Q657" s="20" t="str">
        <f>IF(ISBLANK(Table1[[#This Row],[Comentarios]]),"",CONCATENATE("Comentário  ",Table1[[#This Row],[ID]], ": ",CHAR(10), Table1[[#This Row],[Comentarios]],CHAR(10), "* Nota Geral: ",Table1[[#This Row],[Pergunta 9]]," | Perfil: ",Table1[[#This Row],[Vinculo Funcional]], " | Lotação: ",Table1[[#This Row],[Lotacao Funcional]]," *",CHAR(10)," "))</f>
        <v/>
      </c>
    </row>
    <row r="658" spans="1:17" ht="16" hidden="1" x14ac:dyDescent="0.2">
      <c r="A658" s="2">
        <v>674</v>
      </c>
      <c r="B658" s="5">
        <v>44888.3363425926</v>
      </c>
      <c r="C658" s="5">
        <v>44888.336990740703</v>
      </c>
      <c r="D658" s="2" t="s">
        <v>27</v>
      </c>
      <c r="E658" s="2"/>
      <c r="F658" s="1" t="s">
        <v>28</v>
      </c>
      <c r="G658" s="2" t="s">
        <v>29</v>
      </c>
      <c r="H658" s="2" t="s">
        <v>35</v>
      </c>
      <c r="I658" s="2" t="s">
        <v>35</v>
      </c>
      <c r="J658" s="2" t="s">
        <v>34</v>
      </c>
      <c r="K658" s="2" t="s">
        <v>34</v>
      </c>
      <c r="L658" s="2" t="s">
        <v>34</v>
      </c>
      <c r="M658" s="2" t="s">
        <v>34</v>
      </c>
      <c r="N658" s="2" t="s">
        <v>34</v>
      </c>
      <c r="O658" s="3"/>
      <c r="P658" s="3"/>
      <c r="Q658" s="20" t="str">
        <f>IF(ISBLANK(Table1[[#This Row],[Comentarios]]),"",CONCATENATE("Comentário  ",Table1[[#This Row],[ID]], ": ",CHAR(10), Table1[[#This Row],[Comentarios]],CHAR(10), "* Nota Geral: ",Table1[[#This Row],[Pergunta 9]]," | Perfil: ",Table1[[#This Row],[Vinculo Funcional]], " | Lotação: ",Table1[[#This Row],[Lotacao Funcional]]," *",CHAR(10)," "))</f>
        <v/>
      </c>
    </row>
    <row r="659" spans="1:17" ht="32" hidden="1" x14ac:dyDescent="0.2">
      <c r="A659" s="2">
        <v>675</v>
      </c>
      <c r="B659" s="5">
        <v>44888.350763888899</v>
      </c>
      <c r="C659" s="5">
        <v>44888.351909722202</v>
      </c>
      <c r="D659" s="2" t="s">
        <v>27</v>
      </c>
      <c r="E659" s="2"/>
      <c r="F659" s="1" t="s">
        <v>32</v>
      </c>
      <c r="G659" s="2" t="s">
        <v>29</v>
      </c>
      <c r="H659" s="2" t="s">
        <v>34</v>
      </c>
      <c r="I659" s="2" t="s">
        <v>34</v>
      </c>
      <c r="J659" s="2" t="s">
        <v>34</v>
      </c>
      <c r="K659" s="2" t="s">
        <v>35</v>
      </c>
      <c r="L659" s="2" t="s">
        <v>34</v>
      </c>
      <c r="M659" s="2" t="s">
        <v>34</v>
      </c>
      <c r="N659" s="2" t="s">
        <v>34</v>
      </c>
      <c r="O659" s="3"/>
      <c r="P659" s="3"/>
      <c r="Q659" s="20" t="str">
        <f>IF(ISBLANK(Table1[[#This Row],[Comentarios]]),"",CONCATENATE("Comentário  ",Table1[[#This Row],[ID]], ": ",CHAR(10), Table1[[#This Row],[Comentarios]],CHAR(10), "* Nota Geral: ",Table1[[#This Row],[Pergunta 9]]," | Perfil: ",Table1[[#This Row],[Vinculo Funcional]], " | Lotação: ",Table1[[#This Row],[Lotacao Funcional]]," *",CHAR(10)," "))</f>
        <v/>
      </c>
    </row>
    <row r="660" spans="1:17" ht="48" hidden="1" x14ac:dyDescent="0.2">
      <c r="A660" s="2">
        <v>676</v>
      </c>
      <c r="B660" s="5">
        <v>44888.353738425903</v>
      </c>
      <c r="C660" s="5">
        <v>44888.358506944402</v>
      </c>
      <c r="D660" s="2" t="s">
        <v>27</v>
      </c>
      <c r="E660" s="2"/>
      <c r="F660" s="1" t="s">
        <v>61</v>
      </c>
      <c r="G660" s="2" t="s">
        <v>29</v>
      </c>
      <c r="H660" s="2" t="s">
        <v>35</v>
      </c>
      <c r="I660" s="2" t="s">
        <v>35</v>
      </c>
      <c r="J660" s="2" t="s">
        <v>35</v>
      </c>
      <c r="K660" s="2" t="s">
        <v>35</v>
      </c>
      <c r="L660" s="2" t="s">
        <v>30</v>
      </c>
      <c r="M660" s="2" t="s">
        <v>35</v>
      </c>
      <c r="N660" s="2" t="s">
        <v>35</v>
      </c>
      <c r="O660" s="3"/>
      <c r="P660" s="3"/>
      <c r="Q660" s="20" t="str">
        <f>IF(ISBLANK(Table1[[#This Row],[Comentarios]]),"",CONCATENATE("Comentário  ",Table1[[#This Row],[ID]], ": ",CHAR(10), Table1[[#This Row],[Comentarios]],CHAR(10), "* Nota Geral: ",Table1[[#This Row],[Pergunta 9]]," | Perfil: ",Table1[[#This Row],[Vinculo Funcional]], " | Lotação: ",Table1[[#This Row],[Lotacao Funcional]]," *",CHAR(10)," "))</f>
        <v/>
      </c>
    </row>
    <row r="661" spans="1:17" ht="32" hidden="1" x14ac:dyDescent="0.2">
      <c r="A661" s="2">
        <v>677</v>
      </c>
      <c r="B661" s="5">
        <v>44888.359444444402</v>
      </c>
      <c r="C661" s="5">
        <v>44888.3605439815</v>
      </c>
      <c r="D661" s="2" t="s">
        <v>27</v>
      </c>
      <c r="E661" s="2"/>
      <c r="F661" s="1" t="s">
        <v>32</v>
      </c>
      <c r="G661" s="2" t="s">
        <v>29</v>
      </c>
      <c r="H661" s="2" t="s">
        <v>30</v>
      </c>
      <c r="I661" s="2" t="s">
        <v>35</v>
      </c>
      <c r="J661" s="2" t="s">
        <v>35</v>
      </c>
      <c r="K661" s="2" t="s">
        <v>35</v>
      </c>
      <c r="L661" s="2" t="s">
        <v>35</v>
      </c>
      <c r="M661" s="2" t="s">
        <v>35</v>
      </c>
      <c r="N661" s="2" t="s">
        <v>35</v>
      </c>
      <c r="O661" s="3"/>
      <c r="P661" s="3"/>
      <c r="Q661" s="20" t="str">
        <f>IF(ISBLANK(Table1[[#This Row],[Comentarios]]),"",CONCATENATE("Comentário  ",Table1[[#This Row],[ID]], ": ",CHAR(10), Table1[[#This Row],[Comentarios]],CHAR(10), "* Nota Geral: ",Table1[[#This Row],[Pergunta 9]]," | Perfil: ",Table1[[#This Row],[Vinculo Funcional]], " | Lotação: ",Table1[[#This Row],[Lotacao Funcional]]," *",CHAR(10)," "))</f>
        <v/>
      </c>
    </row>
    <row r="662" spans="1:17" ht="112" hidden="1" x14ac:dyDescent="0.2">
      <c r="A662" s="2">
        <v>678</v>
      </c>
      <c r="B662" s="5">
        <v>44888.414259259298</v>
      </c>
      <c r="C662" s="5">
        <v>44888.416782407403</v>
      </c>
      <c r="D662" s="2" t="s">
        <v>27</v>
      </c>
      <c r="E662" s="2"/>
      <c r="F662" s="1" t="s">
        <v>28</v>
      </c>
      <c r="G662" s="2" t="s">
        <v>29</v>
      </c>
      <c r="H662" s="2" t="s">
        <v>30</v>
      </c>
      <c r="I662" s="2" t="s">
        <v>34</v>
      </c>
      <c r="J662" s="2" t="s">
        <v>34</v>
      </c>
      <c r="K662" s="2" t="s">
        <v>59</v>
      </c>
      <c r="L662" s="2" t="s">
        <v>30</v>
      </c>
      <c r="M662" s="2" t="s">
        <v>34</v>
      </c>
      <c r="N662" s="2" t="s">
        <v>30</v>
      </c>
      <c r="O662" s="3" t="s">
        <v>264</v>
      </c>
      <c r="P662" s="3" t="s">
        <v>94</v>
      </c>
      <c r="Q66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678: 
Acho complicado o sistema Hermes, pois não dá a possibilidade de se "cobrar" o DTIC para o fornecimento dos equipamentos, principalmente quando se tem urgência no atendimento. Procuro entrar em contato com o servidor e, além da demora em responder, há pouco caso na resposta.
* Nota Geral: 3 - Regular | Perfil: Magistrada ou magistrado | Lotação: Primeiro Grau *
 </v>
      </c>
    </row>
    <row r="663" spans="1:17" ht="32" hidden="1" x14ac:dyDescent="0.2">
      <c r="A663" s="2">
        <v>679</v>
      </c>
      <c r="B663" s="5">
        <v>44888.423321759299</v>
      </c>
      <c r="C663" s="5">
        <v>44888.424351851798</v>
      </c>
      <c r="D663" s="2" t="s">
        <v>27</v>
      </c>
      <c r="E663" s="2"/>
      <c r="F663" s="1" t="s">
        <v>32</v>
      </c>
      <c r="G663" s="2" t="s">
        <v>33</v>
      </c>
      <c r="H663" s="2" t="s">
        <v>34</v>
      </c>
      <c r="I663" s="2" t="s">
        <v>34</v>
      </c>
      <c r="J663" s="2" t="s">
        <v>34</v>
      </c>
      <c r="K663" s="2" t="s">
        <v>34</v>
      </c>
      <c r="L663" s="2" t="s">
        <v>34</v>
      </c>
      <c r="M663" s="2" t="s">
        <v>34</v>
      </c>
      <c r="N663" s="2" t="s">
        <v>34</v>
      </c>
      <c r="O663" s="3"/>
      <c r="P663" s="3"/>
      <c r="Q663" s="20" t="str">
        <f>IF(ISBLANK(Table1[[#This Row],[Comentarios]]),"",CONCATENATE("Comentário  ",Table1[[#This Row],[ID]], ": ",CHAR(10), Table1[[#This Row],[Comentarios]],CHAR(10), "* Nota Geral: ",Table1[[#This Row],[Pergunta 9]]," | Perfil: ",Table1[[#This Row],[Vinculo Funcional]], " | Lotação: ",Table1[[#This Row],[Lotacao Funcional]]," *",CHAR(10)," "))</f>
        <v/>
      </c>
    </row>
    <row r="664" spans="1:17" ht="32" hidden="1" x14ac:dyDescent="0.2">
      <c r="A664" s="2">
        <v>680</v>
      </c>
      <c r="B664" s="5">
        <v>44888.436539351896</v>
      </c>
      <c r="C664" s="5">
        <v>44888.437372685199</v>
      </c>
      <c r="D664" s="2" t="s">
        <v>27</v>
      </c>
      <c r="E664" s="2"/>
      <c r="F664" s="1" t="s">
        <v>32</v>
      </c>
      <c r="G664" s="2" t="s">
        <v>33</v>
      </c>
      <c r="H664" s="2" t="s">
        <v>34</v>
      </c>
      <c r="I664" s="2" t="s">
        <v>34</v>
      </c>
      <c r="J664" s="2" t="s">
        <v>34</v>
      </c>
      <c r="K664" s="2" t="s">
        <v>30</v>
      </c>
      <c r="L664" s="2" t="s">
        <v>34</v>
      </c>
      <c r="M664" s="2" t="s">
        <v>36</v>
      </c>
      <c r="N664" s="2" t="s">
        <v>34</v>
      </c>
      <c r="O664" s="3"/>
      <c r="P664" s="3"/>
      <c r="Q664" s="20" t="str">
        <f>IF(ISBLANK(Table1[[#This Row],[Comentarios]]),"",CONCATENATE("Comentário  ",Table1[[#This Row],[ID]], ": ",CHAR(10), Table1[[#This Row],[Comentarios]],CHAR(10), "* Nota Geral: ",Table1[[#This Row],[Pergunta 9]]," | Perfil: ",Table1[[#This Row],[Vinculo Funcional]], " | Lotação: ",Table1[[#This Row],[Lotacao Funcional]]," *",CHAR(10)," "))</f>
        <v/>
      </c>
    </row>
    <row r="665" spans="1:17" ht="32" hidden="1" x14ac:dyDescent="0.2">
      <c r="A665" s="2">
        <v>681</v>
      </c>
      <c r="B665" s="5">
        <v>44888.4371875</v>
      </c>
      <c r="C665" s="5">
        <v>44888.437835648103</v>
      </c>
      <c r="D665" s="2" t="s">
        <v>27</v>
      </c>
      <c r="E665" s="2"/>
      <c r="F665" s="1" t="s">
        <v>32</v>
      </c>
      <c r="G665" s="2" t="s">
        <v>33</v>
      </c>
      <c r="H665" s="2" t="s">
        <v>34</v>
      </c>
      <c r="I665" s="2" t="s">
        <v>34</v>
      </c>
      <c r="J665" s="2" t="s">
        <v>34</v>
      </c>
      <c r="K665" s="2" t="s">
        <v>34</v>
      </c>
      <c r="L665" s="2" t="s">
        <v>35</v>
      </c>
      <c r="M665" s="2" t="s">
        <v>35</v>
      </c>
      <c r="N665" s="2" t="s">
        <v>34</v>
      </c>
      <c r="O665" s="3"/>
      <c r="P665" s="3"/>
      <c r="Q665" s="20" t="str">
        <f>IF(ISBLANK(Table1[[#This Row],[Comentarios]]),"",CONCATENATE("Comentário  ",Table1[[#This Row],[ID]], ": ",CHAR(10), Table1[[#This Row],[Comentarios]],CHAR(10), "* Nota Geral: ",Table1[[#This Row],[Pergunta 9]]," | Perfil: ",Table1[[#This Row],[Vinculo Funcional]], " | Lotação: ",Table1[[#This Row],[Lotacao Funcional]]," *",CHAR(10)," "))</f>
        <v/>
      </c>
    </row>
    <row r="666" spans="1:17" ht="112" hidden="1" x14ac:dyDescent="0.2">
      <c r="A666" s="2">
        <v>682</v>
      </c>
      <c r="B666" s="5">
        <v>44888.436840277798</v>
      </c>
      <c r="C666" s="5">
        <v>44888.438831018502</v>
      </c>
      <c r="D666" s="2" t="s">
        <v>27</v>
      </c>
      <c r="E666" s="2"/>
      <c r="F666" s="1" t="s">
        <v>61</v>
      </c>
      <c r="G666" s="2" t="s">
        <v>29</v>
      </c>
      <c r="H666" s="2" t="s">
        <v>35</v>
      </c>
      <c r="I666" s="2" t="s">
        <v>35</v>
      </c>
      <c r="J666" s="2" t="s">
        <v>35</v>
      </c>
      <c r="K666" s="2" t="s">
        <v>35</v>
      </c>
      <c r="L666" s="2" t="s">
        <v>35</v>
      </c>
      <c r="M666" s="2" t="s">
        <v>36</v>
      </c>
      <c r="N666" s="2" t="s">
        <v>35</v>
      </c>
      <c r="O666" s="3" t="s">
        <v>265</v>
      </c>
      <c r="P666" s="3" t="s">
        <v>48</v>
      </c>
      <c r="Q66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682: 
O Projudi cai com frequência e, infelizmente, tive problemas com o descadastramento do meu CPF no sistema e, nas oportunidades que isso ocorreu, não consegui ligar na TI, pois o CPF não constava no sistema.
* Nota Geral: 4 - Bom | Perfil: Servidora ou servidor ocupante de cargo em comissão | Lotação: Primeiro Grau *
 </v>
      </c>
    </row>
    <row r="667" spans="1:17" ht="32" hidden="1" x14ac:dyDescent="0.2">
      <c r="A667" s="2">
        <v>683</v>
      </c>
      <c r="B667" s="5">
        <v>44888.442465277803</v>
      </c>
      <c r="C667" s="5">
        <v>44888.4431944444</v>
      </c>
      <c r="D667" s="2" t="s">
        <v>27</v>
      </c>
      <c r="E667" s="2"/>
      <c r="F667" s="1" t="s">
        <v>32</v>
      </c>
      <c r="G667" s="2" t="s">
        <v>29</v>
      </c>
      <c r="H667" s="2" t="s">
        <v>35</v>
      </c>
      <c r="I667" s="2" t="s">
        <v>35</v>
      </c>
      <c r="J667" s="2" t="s">
        <v>35</v>
      </c>
      <c r="K667" s="2" t="s">
        <v>30</v>
      </c>
      <c r="L667" s="2" t="s">
        <v>35</v>
      </c>
      <c r="M667" s="2" t="s">
        <v>35</v>
      </c>
      <c r="N667" s="2" t="s">
        <v>35</v>
      </c>
      <c r="O667" s="3"/>
      <c r="P667" s="3"/>
      <c r="Q667" s="20" t="str">
        <f>IF(ISBLANK(Table1[[#This Row],[Comentarios]]),"",CONCATENATE("Comentário  ",Table1[[#This Row],[ID]], ": ",CHAR(10), Table1[[#This Row],[Comentarios]],CHAR(10), "* Nota Geral: ",Table1[[#This Row],[Pergunta 9]]," | Perfil: ",Table1[[#This Row],[Vinculo Funcional]], " | Lotação: ",Table1[[#This Row],[Lotacao Funcional]]," *",CHAR(10)," "))</f>
        <v/>
      </c>
    </row>
    <row r="668" spans="1:17" ht="16" hidden="1" x14ac:dyDescent="0.2">
      <c r="A668" s="2">
        <v>684</v>
      </c>
      <c r="B668" s="5">
        <v>44888.4460763889</v>
      </c>
      <c r="C668" s="5">
        <v>44888.446655092601</v>
      </c>
      <c r="D668" s="2" t="s">
        <v>27</v>
      </c>
      <c r="E668" s="2"/>
      <c r="F668" s="1" t="s">
        <v>28</v>
      </c>
      <c r="G668" s="2" t="s">
        <v>29</v>
      </c>
      <c r="H668" s="2" t="s">
        <v>35</v>
      </c>
      <c r="I668" s="2" t="s">
        <v>35</v>
      </c>
      <c r="J668" s="2" t="s">
        <v>30</v>
      </c>
      <c r="K668" s="2" t="s">
        <v>30</v>
      </c>
      <c r="L668" s="2" t="s">
        <v>34</v>
      </c>
      <c r="M668" s="2" t="s">
        <v>35</v>
      </c>
      <c r="N668" s="2" t="s">
        <v>35</v>
      </c>
      <c r="O668" s="3"/>
      <c r="P668" s="3"/>
      <c r="Q668" s="20" t="str">
        <f>IF(ISBLANK(Table1[[#This Row],[Comentarios]]),"",CONCATENATE("Comentário  ",Table1[[#This Row],[ID]], ": ",CHAR(10), Table1[[#This Row],[Comentarios]],CHAR(10), "* Nota Geral: ",Table1[[#This Row],[Pergunta 9]]," | Perfil: ",Table1[[#This Row],[Vinculo Funcional]], " | Lotação: ",Table1[[#This Row],[Lotacao Funcional]]," *",CHAR(10)," "))</f>
        <v/>
      </c>
    </row>
    <row r="669" spans="1:17" ht="32" hidden="1" x14ac:dyDescent="0.2">
      <c r="A669" s="2">
        <v>685</v>
      </c>
      <c r="B669" s="5">
        <v>44888.450219907398</v>
      </c>
      <c r="C669" s="5">
        <v>44888.451724537001</v>
      </c>
      <c r="D669" s="2" t="s">
        <v>27</v>
      </c>
      <c r="E669" s="2"/>
      <c r="F669" s="1" t="s">
        <v>32</v>
      </c>
      <c r="G669" s="2" t="s">
        <v>29</v>
      </c>
      <c r="H669" s="2" t="s">
        <v>34</v>
      </c>
      <c r="I669" s="2" t="s">
        <v>34</v>
      </c>
      <c r="J669" s="2" t="s">
        <v>34</v>
      </c>
      <c r="K669" s="2" t="s">
        <v>35</v>
      </c>
      <c r="L669" s="2" t="s">
        <v>34</v>
      </c>
      <c r="M669" s="2" t="s">
        <v>34</v>
      </c>
      <c r="N669" s="2" t="s">
        <v>34</v>
      </c>
      <c r="O669" s="3"/>
      <c r="P669" s="3"/>
      <c r="Q669" s="20" t="str">
        <f>IF(ISBLANK(Table1[[#This Row],[Comentarios]]),"",CONCATENATE("Comentário  ",Table1[[#This Row],[ID]], ": ",CHAR(10), Table1[[#This Row],[Comentarios]],CHAR(10), "* Nota Geral: ",Table1[[#This Row],[Pergunta 9]]," | Perfil: ",Table1[[#This Row],[Vinculo Funcional]], " | Lotação: ",Table1[[#This Row],[Lotacao Funcional]]," *",CHAR(10)," "))</f>
        <v/>
      </c>
    </row>
    <row r="670" spans="1:17" ht="32" hidden="1" x14ac:dyDescent="0.2">
      <c r="A670" s="2">
        <v>686</v>
      </c>
      <c r="B670" s="5">
        <v>44888.472164351901</v>
      </c>
      <c r="C670" s="5">
        <v>44888.472928240699</v>
      </c>
      <c r="D670" s="2" t="s">
        <v>27</v>
      </c>
      <c r="E670" s="2"/>
      <c r="F670" s="1" t="s">
        <v>32</v>
      </c>
      <c r="G670" s="2" t="s">
        <v>29</v>
      </c>
      <c r="H670" s="2" t="s">
        <v>34</v>
      </c>
      <c r="I670" s="2" t="s">
        <v>34</v>
      </c>
      <c r="J670" s="2" t="s">
        <v>34</v>
      </c>
      <c r="K670" s="2" t="s">
        <v>34</v>
      </c>
      <c r="L670" s="2" t="s">
        <v>34</v>
      </c>
      <c r="M670" s="2" t="s">
        <v>34</v>
      </c>
      <c r="N670" s="2" t="s">
        <v>34</v>
      </c>
      <c r="O670" s="3"/>
      <c r="P670" s="3"/>
      <c r="Q670" s="20" t="str">
        <f>IF(ISBLANK(Table1[[#This Row],[Comentarios]]),"",CONCATENATE("Comentário  ",Table1[[#This Row],[ID]], ": ",CHAR(10), Table1[[#This Row],[Comentarios]],CHAR(10), "* Nota Geral: ",Table1[[#This Row],[Pergunta 9]]," | Perfil: ",Table1[[#This Row],[Vinculo Funcional]], " | Lotação: ",Table1[[#This Row],[Lotacao Funcional]]," *",CHAR(10)," "))</f>
        <v/>
      </c>
    </row>
    <row r="671" spans="1:17" ht="32" hidden="1" x14ac:dyDescent="0.2">
      <c r="A671" s="2">
        <v>687</v>
      </c>
      <c r="B671" s="5">
        <v>44888.4773263889</v>
      </c>
      <c r="C671" s="5">
        <v>44888.478842592602</v>
      </c>
      <c r="D671" s="2" t="s">
        <v>27</v>
      </c>
      <c r="E671" s="2"/>
      <c r="F671" s="1" t="s">
        <v>32</v>
      </c>
      <c r="G671" s="2" t="s">
        <v>29</v>
      </c>
      <c r="H671" s="2" t="s">
        <v>35</v>
      </c>
      <c r="I671" s="2" t="s">
        <v>35</v>
      </c>
      <c r="J671" s="2" t="s">
        <v>35</v>
      </c>
      <c r="K671" s="2" t="s">
        <v>34</v>
      </c>
      <c r="L671" s="2" t="s">
        <v>34</v>
      </c>
      <c r="M671" s="2" t="s">
        <v>34</v>
      </c>
      <c r="N671" s="2" t="s">
        <v>35</v>
      </c>
      <c r="O671" s="3"/>
      <c r="P671" s="3"/>
      <c r="Q671" s="20" t="str">
        <f>IF(ISBLANK(Table1[[#This Row],[Comentarios]]),"",CONCATENATE("Comentário  ",Table1[[#This Row],[ID]], ": ",CHAR(10), Table1[[#This Row],[Comentarios]],CHAR(10), "* Nota Geral: ",Table1[[#This Row],[Pergunta 9]]," | Perfil: ",Table1[[#This Row],[Vinculo Funcional]], " | Lotação: ",Table1[[#This Row],[Lotacao Funcional]]," *",CHAR(10)," "))</f>
        <v/>
      </c>
    </row>
    <row r="672" spans="1:17" ht="48" hidden="1" x14ac:dyDescent="0.2">
      <c r="A672" s="2">
        <v>688</v>
      </c>
      <c r="B672" s="5">
        <v>44888.492013888899</v>
      </c>
      <c r="C672" s="5">
        <v>44888.493680555599</v>
      </c>
      <c r="D672" s="2" t="s">
        <v>27</v>
      </c>
      <c r="E672" s="2"/>
      <c r="F672" s="1" t="s">
        <v>61</v>
      </c>
      <c r="G672" s="2" t="s">
        <v>29</v>
      </c>
      <c r="H672" s="2" t="s">
        <v>30</v>
      </c>
      <c r="I672" s="2" t="s">
        <v>35</v>
      </c>
      <c r="J672" s="2" t="s">
        <v>34</v>
      </c>
      <c r="K672" s="2" t="s">
        <v>35</v>
      </c>
      <c r="L672" s="2" t="s">
        <v>34</v>
      </c>
      <c r="M672" s="2" t="s">
        <v>34</v>
      </c>
      <c r="N672" s="2" t="s">
        <v>35</v>
      </c>
      <c r="O672" s="3"/>
      <c r="P672" s="3"/>
      <c r="Q672" s="20" t="str">
        <f>IF(ISBLANK(Table1[[#This Row],[Comentarios]]),"",CONCATENATE("Comentário  ",Table1[[#This Row],[ID]], ": ",CHAR(10), Table1[[#This Row],[Comentarios]],CHAR(10), "* Nota Geral: ",Table1[[#This Row],[Pergunta 9]]," | Perfil: ",Table1[[#This Row],[Vinculo Funcional]], " | Lotação: ",Table1[[#This Row],[Lotacao Funcional]]," *",CHAR(10)," "))</f>
        <v/>
      </c>
    </row>
    <row r="673" spans="1:17" ht="48" hidden="1" x14ac:dyDescent="0.2">
      <c r="A673" s="2">
        <v>689</v>
      </c>
      <c r="B673" s="5">
        <v>44888.5062847222</v>
      </c>
      <c r="C673" s="5">
        <v>44888.507037037001</v>
      </c>
      <c r="D673" s="2" t="s">
        <v>27</v>
      </c>
      <c r="E673" s="2"/>
      <c r="F673" s="1" t="s">
        <v>61</v>
      </c>
      <c r="G673" s="2" t="s">
        <v>29</v>
      </c>
      <c r="H673" s="2" t="s">
        <v>36</v>
      </c>
      <c r="I673" s="2" t="s">
        <v>34</v>
      </c>
      <c r="J673" s="2" t="s">
        <v>34</v>
      </c>
      <c r="K673" s="2" t="s">
        <v>30</v>
      </c>
      <c r="L673" s="2" t="s">
        <v>34</v>
      </c>
      <c r="M673" s="2" t="s">
        <v>36</v>
      </c>
      <c r="N673" s="2" t="s">
        <v>35</v>
      </c>
      <c r="O673" s="3"/>
      <c r="P673" s="3"/>
      <c r="Q673" s="20" t="str">
        <f>IF(ISBLANK(Table1[[#This Row],[Comentarios]]),"",CONCATENATE("Comentário  ",Table1[[#This Row],[ID]], ": ",CHAR(10), Table1[[#This Row],[Comentarios]],CHAR(10), "* Nota Geral: ",Table1[[#This Row],[Pergunta 9]]," | Perfil: ",Table1[[#This Row],[Vinculo Funcional]], " | Lotação: ",Table1[[#This Row],[Lotacao Funcional]]," *",CHAR(10)," "))</f>
        <v/>
      </c>
    </row>
    <row r="674" spans="1:17" ht="32" hidden="1" x14ac:dyDescent="0.2">
      <c r="A674" s="2">
        <v>690</v>
      </c>
      <c r="B674" s="5">
        <v>44888.5076736111</v>
      </c>
      <c r="C674" s="5">
        <v>44888.509004629603</v>
      </c>
      <c r="D674" s="2" t="s">
        <v>27</v>
      </c>
      <c r="E674" s="2"/>
      <c r="F674" s="1" t="s">
        <v>32</v>
      </c>
      <c r="G674" s="2" t="s">
        <v>33</v>
      </c>
      <c r="H674" s="2" t="s">
        <v>34</v>
      </c>
      <c r="I674" s="2" t="s">
        <v>35</v>
      </c>
      <c r="J674" s="2" t="s">
        <v>35</v>
      </c>
      <c r="K674" s="2" t="s">
        <v>34</v>
      </c>
      <c r="L674" s="2" t="s">
        <v>34</v>
      </c>
      <c r="M674" s="2" t="s">
        <v>35</v>
      </c>
      <c r="N674" s="2" t="s">
        <v>34</v>
      </c>
      <c r="O674" s="3"/>
      <c r="P674" s="3"/>
      <c r="Q674" s="20" t="str">
        <f>IF(ISBLANK(Table1[[#This Row],[Comentarios]]),"",CONCATENATE("Comentário  ",Table1[[#This Row],[ID]], ": ",CHAR(10), Table1[[#This Row],[Comentarios]],CHAR(10), "* Nota Geral: ",Table1[[#This Row],[Pergunta 9]]," | Perfil: ",Table1[[#This Row],[Vinculo Funcional]], " | Lotação: ",Table1[[#This Row],[Lotacao Funcional]]," *",CHAR(10)," "))</f>
        <v/>
      </c>
    </row>
    <row r="675" spans="1:17" ht="32" hidden="1" x14ac:dyDescent="0.2">
      <c r="A675" s="2">
        <v>691</v>
      </c>
      <c r="B675" s="5">
        <v>44888.511041666701</v>
      </c>
      <c r="C675" s="5">
        <v>44888.512037036999</v>
      </c>
      <c r="D675" s="2" t="s">
        <v>27</v>
      </c>
      <c r="E675" s="2"/>
      <c r="F675" s="1" t="s">
        <v>32</v>
      </c>
      <c r="G675" s="2" t="s">
        <v>39</v>
      </c>
      <c r="H675" s="2" t="s">
        <v>34</v>
      </c>
      <c r="I675" s="2" t="s">
        <v>35</v>
      </c>
      <c r="J675" s="2" t="s">
        <v>35</v>
      </c>
      <c r="K675" s="2" t="s">
        <v>35</v>
      </c>
      <c r="L675" s="2" t="s">
        <v>30</v>
      </c>
      <c r="M675" s="2" t="s">
        <v>35</v>
      </c>
      <c r="N675" s="2" t="s">
        <v>35</v>
      </c>
      <c r="O675" s="3"/>
      <c r="P675" s="3"/>
      <c r="Q675" s="20" t="str">
        <f>IF(ISBLANK(Table1[[#This Row],[Comentarios]]),"",CONCATENATE("Comentário  ",Table1[[#This Row],[ID]], ": ",CHAR(10), Table1[[#This Row],[Comentarios]],CHAR(10), "* Nota Geral: ",Table1[[#This Row],[Pergunta 9]]," | Perfil: ",Table1[[#This Row],[Vinculo Funcional]], " | Lotação: ",Table1[[#This Row],[Lotacao Funcional]]," *",CHAR(10)," "))</f>
        <v/>
      </c>
    </row>
    <row r="676" spans="1:17" ht="80" hidden="1" x14ac:dyDescent="0.2">
      <c r="A676" s="2">
        <v>692</v>
      </c>
      <c r="B676" s="5">
        <v>44888.514629629601</v>
      </c>
      <c r="C676" s="5">
        <v>44888.516053240703</v>
      </c>
      <c r="D676" s="2" t="s">
        <v>27</v>
      </c>
      <c r="E676" s="2"/>
      <c r="F676" s="1" t="s">
        <v>32</v>
      </c>
      <c r="G676" s="2" t="s">
        <v>29</v>
      </c>
      <c r="H676" s="2" t="s">
        <v>34</v>
      </c>
      <c r="I676" s="2" t="s">
        <v>35</v>
      </c>
      <c r="J676" s="2" t="s">
        <v>34</v>
      </c>
      <c r="K676" s="2" t="s">
        <v>35</v>
      </c>
      <c r="L676" s="2" t="s">
        <v>34</v>
      </c>
      <c r="M676" s="2" t="s">
        <v>34</v>
      </c>
      <c r="N676" s="2" t="s">
        <v>34</v>
      </c>
      <c r="O676" s="3" t="s">
        <v>266</v>
      </c>
      <c r="P676" s="3" t="s">
        <v>43</v>
      </c>
      <c r="Q67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692: 
há necessidade de melhorias no CAJU.
* Nota Geral: 5 - Excelente | Perfil: Servidora concursada ou servidor concursado | Lotação: Primeiro Grau *
 </v>
      </c>
    </row>
    <row r="677" spans="1:17" ht="32" hidden="1" x14ac:dyDescent="0.2">
      <c r="A677" s="2">
        <v>693</v>
      </c>
      <c r="B677" s="5">
        <v>44888.516689814802</v>
      </c>
      <c r="C677" s="5">
        <v>44888.517256944397</v>
      </c>
      <c r="D677" s="2" t="s">
        <v>27</v>
      </c>
      <c r="E677" s="2"/>
      <c r="F677" s="1" t="s">
        <v>32</v>
      </c>
      <c r="G677" s="2" t="s">
        <v>33</v>
      </c>
      <c r="H677" s="2" t="s">
        <v>34</v>
      </c>
      <c r="I677" s="2" t="s">
        <v>35</v>
      </c>
      <c r="J677" s="2" t="s">
        <v>34</v>
      </c>
      <c r="K677" s="2" t="s">
        <v>34</v>
      </c>
      <c r="L677" s="2" t="s">
        <v>35</v>
      </c>
      <c r="M677" s="2" t="s">
        <v>34</v>
      </c>
      <c r="N677" s="2" t="s">
        <v>34</v>
      </c>
      <c r="O677" s="3"/>
      <c r="P677" s="3"/>
      <c r="Q677" s="20" t="str">
        <f>IF(ISBLANK(Table1[[#This Row],[Comentarios]]),"",CONCATENATE("Comentário  ",Table1[[#This Row],[ID]], ": ",CHAR(10), Table1[[#This Row],[Comentarios]],CHAR(10), "* Nota Geral: ",Table1[[#This Row],[Pergunta 9]]," | Perfil: ",Table1[[#This Row],[Vinculo Funcional]], " | Lotação: ",Table1[[#This Row],[Lotacao Funcional]]," *",CHAR(10)," "))</f>
        <v/>
      </c>
    </row>
    <row r="678" spans="1:17" ht="32" hidden="1" x14ac:dyDescent="0.2">
      <c r="A678" s="2">
        <v>694</v>
      </c>
      <c r="B678" s="5">
        <v>44888.518402777801</v>
      </c>
      <c r="C678" s="5">
        <v>44888.519143518497</v>
      </c>
      <c r="D678" s="2" t="s">
        <v>27</v>
      </c>
      <c r="E678" s="2"/>
      <c r="F678" s="1" t="s">
        <v>32</v>
      </c>
      <c r="G678" s="2" t="s">
        <v>29</v>
      </c>
      <c r="H678" s="2" t="s">
        <v>35</v>
      </c>
      <c r="I678" s="2" t="s">
        <v>34</v>
      </c>
      <c r="J678" s="2" t="s">
        <v>35</v>
      </c>
      <c r="K678" s="2" t="s">
        <v>35</v>
      </c>
      <c r="L678" s="2" t="s">
        <v>35</v>
      </c>
      <c r="M678" s="2" t="s">
        <v>35</v>
      </c>
      <c r="N678" s="2" t="s">
        <v>35</v>
      </c>
      <c r="O678" s="3"/>
      <c r="P678" s="3"/>
      <c r="Q678" s="20" t="str">
        <f>IF(ISBLANK(Table1[[#This Row],[Comentarios]]),"",CONCATENATE("Comentário  ",Table1[[#This Row],[ID]], ": ",CHAR(10), Table1[[#This Row],[Comentarios]],CHAR(10), "* Nota Geral: ",Table1[[#This Row],[Pergunta 9]]," | Perfil: ",Table1[[#This Row],[Vinculo Funcional]], " | Lotação: ",Table1[[#This Row],[Lotacao Funcional]]," *",CHAR(10)," "))</f>
        <v/>
      </c>
    </row>
    <row r="679" spans="1:17" ht="32" hidden="1" x14ac:dyDescent="0.2">
      <c r="A679" s="2">
        <v>695</v>
      </c>
      <c r="B679" s="5">
        <v>44888.518645833297</v>
      </c>
      <c r="C679" s="5">
        <v>44888.519467592603</v>
      </c>
      <c r="D679" s="2" t="s">
        <v>27</v>
      </c>
      <c r="E679" s="2"/>
      <c r="F679" s="1" t="s">
        <v>32</v>
      </c>
      <c r="G679" s="2" t="s">
        <v>29</v>
      </c>
      <c r="H679" s="2" t="s">
        <v>35</v>
      </c>
      <c r="I679" s="2" t="s">
        <v>30</v>
      </c>
      <c r="J679" s="2" t="s">
        <v>34</v>
      </c>
      <c r="K679" s="2" t="s">
        <v>34</v>
      </c>
      <c r="L679" s="2" t="s">
        <v>30</v>
      </c>
      <c r="M679" s="2" t="s">
        <v>35</v>
      </c>
      <c r="N679" s="2" t="s">
        <v>35</v>
      </c>
      <c r="O679" s="3"/>
      <c r="P679" s="3"/>
      <c r="Q679" s="20" t="str">
        <f>IF(ISBLANK(Table1[[#This Row],[Comentarios]]),"",CONCATENATE("Comentário  ",Table1[[#This Row],[ID]], ": ",CHAR(10), Table1[[#This Row],[Comentarios]],CHAR(10), "* Nota Geral: ",Table1[[#This Row],[Pergunta 9]]," | Perfil: ",Table1[[#This Row],[Vinculo Funcional]], " | Lotação: ",Table1[[#This Row],[Lotacao Funcional]]," *",CHAR(10)," "))</f>
        <v/>
      </c>
    </row>
    <row r="680" spans="1:17" ht="32" hidden="1" x14ac:dyDescent="0.2">
      <c r="A680" s="2">
        <v>696</v>
      </c>
      <c r="B680" s="5">
        <v>44888.518252314803</v>
      </c>
      <c r="C680" s="5">
        <v>44888.519479166702</v>
      </c>
      <c r="D680" s="2" t="s">
        <v>27</v>
      </c>
      <c r="E680" s="2"/>
      <c r="F680" s="1" t="s">
        <v>32</v>
      </c>
      <c r="G680" s="2" t="s">
        <v>29</v>
      </c>
      <c r="H680" s="2" t="s">
        <v>35</v>
      </c>
      <c r="I680" s="2" t="s">
        <v>30</v>
      </c>
      <c r="J680" s="2" t="s">
        <v>30</v>
      </c>
      <c r="K680" s="2" t="s">
        <v>35</v>
      </c>
      <c r="L680" s="2" t="s">
        <v>34</v>
      </c>
      <c r="M680" s="2" t="s">
        <v>34</v>
      </c>
      <c r="N680" s="2" t="s">
        <v>34</v>
      </c>
      <c r="O680" s="3"/>
      <c r="P680" s="3"/>
      <c r="Q680" s="20" t="str">
        <f>IF(ISBLANK(Table1[[#This Row],[Comentarios]]),"",CONCATENATE("Comentário  ",Table1[[#This Row],[ID]], ": ",CHAR(10), Table1[[#This Row],[Comentarios]],CHAR(10), "* Nota Geral: ",Table1[[#This Row],[Pergunta 9]]," | Perfil: ",Table1[[#This Row],[Vinculo Funcional]], " | Lotação: ",Table1[[#This Row],[Lotacao Funcional]]," *",CHAR(10)," "))</f>
        <v/>
      </c>
    </row>
    <row r="681" spans="1:17" ht="128" hidden="1" x14ac:dyDescent="0.2">
      <c r="A681" s="2">
        <v>697</v>
      </c>
      <c r="B681" s="5">
        <v>44888.522430555597</v>
      </c>
      <c r="C681" s="5">
        <v>44888.524062500001</v>
      </c>
      <c r="D681" s="2" t="s">
        <v>27</v>
      </c>
      <c r="E681" s="2"/>
      <c r="F681" s="1" t="s">
        <v>32</v>
      </c>
      <c r="G681" s="2" t="s">
        <v>29</v>
      </c>
      <c r="H681" s="2" t="s">
        <v>35</v>
      </c>
      <c r="I681" s="2" t="s">
        <v>35</v>
      </c>
      <c r="J681" s="2" t="s">
        <v>30</v>
      </c>
      <c r="K681" s="2" t="s">
        <v>31</v>
      </c>
      <c r="L681" s="2" t="s">
        <v>30</v>
      </c>
      <c r="M681" s="2" t="s">
        <v>34</v>
      </c>
      <c r="N681" s="2" t="s">
        <v>35</v>
      </c>
      <c r="O681" s="3" t="s">
        <v>267</v>
      </c>
      <c r="P681" s="3" t="s">
        <v>268</v>
      </c>
      <c r="Q68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697: 
Solucionar o problema das impressoras antigas que dão muito defeito.
No sistema Hércules, criar uma opção de indicar os dias de teletrabalho parcial de uma única vez, selecionando dias intercalados.
* Nota Geral: 4 - Bom | Perfil: Servidora concursada ou servidor concursado | Lotação: Primeiro Grau *
 </v>
      </c>
    </row>
    <row r="682" spans="1:17" ht="32" hidden="1" x14ac:dyDescent="0.2">
      <c r="A682" s="2">
        <v>698</v>
      </c>
      <c r="B682" s="5">
        <v>44888.533043981501</v>
      </c>
      <c r="C682" s="5">
        <v>44888.533842592602</v>
      </c>
      <c r="D682" s="2" t="s">
        <v>27</v>
      </c>
      <c r="E682" s="2"/>
      <c r="F682" s="1" t="s">
        <v>32</v>
      </c>
      <c r="G682" s="2" t="s">
        <v>29</v>
      </c>
      <c r="H682" s="2" t="s">
        <v>34</v>
      </c>
      <c r="I682" s="2" t="s">
        <v>34</v>
      </c>
      <c r="J682" s="2" t="s">
        <v>35</v>
      </c>
      <c r="K682" s="2" t="s">
        <v>34</v>
      </c>
      <c r="L682" s="2" t="s">
        <v>34</v>
      </c>
      <c r="M682" s="2" t="s">
        <v>36</v>
      </c>
      <c r="N682" s="2" t="s">
        <v>34</v>
      </c>
      <c r="O682" s="3"/>
      <c r="P682" s="3"/>
      <c r="Q682" s="20" t="str">
        <f>IF(ISBLANK(Table1[[#This Row],[Comentarios]]),"",CONCATENATE("Comentário  ",Table1[[#This Row],[ID]], ": ",CHAR(10), Table1[[#This Row],[Comentarios]],CHAR(10), "* Nota Geral: ",Table1[[#This Row],[Pergunta 9]]," | Perfil: ",Table1[[#This Row],[Vinculo Funcional]], " | Lotação: ",Table1[[#This Row],[Lotacao Funcional]]," *",CHAR(10)," "))</f>
        <v/>
      </c>
    </row>
    <row r="683" spans="1:17" ht="144" hidden="1" x14ac:dyDescent="0.2">
      <c r="A683" s="2">
        <v>699</v>
      </c>
      <c r="B683" s="5">
        <v>44888.530960648102</v>
      </c>
      <c r="C683" s="5">
        <v>44888.535879629599</v>
      </c>
      <c r="D683" s="2" t="s">
        <v>27</v>
      </c>
      <c r="E683" s="2"/>
      <c r="F683" s="1" t="s">
        <v>32</v>
      </c>
      <c r="G683" s="2" t="s">
        <v>29</v>
      </c>
      <c r="H683" s="2" t="s">
        <v>31</v>
      </c>
      <c r="I683" s="2" t="s">
        <v>59</v>
      </c>
      <c r="J683" s="2" t="s">
        <v>31</v>
      </c>
      <c r="K683" s="2" t="s">
        <v>31</v>
      </c>
      <c r="L683" s="2" t="s">
        <v>59</v>
      </c>
      <c r="M683" s="2" t="s">
        <v>36</v>
      </c>
      <c r="N683" s="2" t="s">
        <v>30</v>
      </c>
      <c r="O683" s="3" t="s">
        <v>269</v>
      </c>
      <c r="P683" s="3" t="s">
        <v>43</v>
      </c>
      <c r="Q68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699: 
Pra que? Nunca acatam nenhuma sugestão. Já digo há anos que o site do TJ parece um labirinto, não é nem um pouco intuitivo, o sistema de busca é uma nulidade, os sistemas vivem travando e por aí vai 
Sugestões de simplificação e melhorias dos sistemas são sistematicamente ignoradas
* Nota Geral: 3 - Regular | Perfil: Servidora concursada ou servidor concursado | Lotação: Primeiro Grau *
 </v>
      </c>
    </row>
    <row r="684" spans="1:17" ht="32" hidden="1" x14ac:dyDescent="0.2">
      <c r="A684" s="2">
        <v>700</v>
      </c>
      <c r="B684" s="5">
        <v>44888.536562499998</v>
      </c>
      <c r="C684" s="5">
        <v>44888.537719907399</v>
      </c>
      <c r="D684" s="2" t="s">
        <v>27</v>
      </c>
      <c r="E684" s="2"/>
      <c r="F684" s="1" t="s">
        <v>32</v>
      </c>
      <c r="G684" s="2" t="s">
        <v>29</v>
      </c>
      <c r="H684" s="2" t="s">
        <v>35</v>
      </c>
      <c r="I684" s="2" t="s">
        <v>34</v>
      </c>
      <c r="J684" s="2" t="s">
        <v>35</v>
      </c>
      <c r="K684" s="2" t="s">
        <v>35</v>
      </c>
      <c r="L684" s="2" t="s">
        <v>35</v>
      </c>
      <c r="M684" s="2" t="s">
        <v>34</v>
      </c>
      <c r="N684" s="2" t="s">
        <v>35</v>
      </c>
      <c r="O684" s="3"/>
      <c r="P684" s="3"/>
      <c r="Q684" s="20" t="str">
        <f>IF(ISBLANK(Table1[[#This Row],[Comentarios]]),"",CONCATENATE("Comentário  ",Table1[[#This Row],[ID]], ": ",CHAR(10), Table1[[#This Row],[Comentarios]],CHAR(10), "* Nota Geral: ",Table1[[#This Row],[Pergunta 9]]," | Perfil: ",Table1[[#This Row],[Vinculo Funcional]], " | Lotação: ",Table1[[#This Row],[Lotacao Funcional]]," *",CHAR(10)," "))</f>
        <v/>
      </c>
    </row>
    <row r="685" spans="1:17" ht="16" hidden="1" x14ac:dyDescent="0.2">
      <c r="A685" s="2">
        <v>701</v>
      </c>
      <c r="B685" s="5">
        <v>44888.537152777797</v>
      </c>
      <c r="C685" s="5">
        <v>44888.5381597222</v>
      </c>
      <c r="D685" s="2" t="s">
        <v>27</v>
      </c>
      <c r="E685" s="2"/>
      <c r="F685" s="1" t="s">
        <v>28</v>
      </c>
      <c r="G685" s="2" t="s">
        <v>29</v>
      </c>
      <c r="H685" s="2" t="s">
        <v>35</v>
      </c>
      <c r="I685" s="2" t="s">
        <v>30</v>
      </c>
      <c r="J685" s="2" t="s">
        <v>35</v>
      </c>
      <c r="K685" s="2" t="s">
        <v>35</v>
      </c>
      <c r="L685" s="2" t="s">
        <v>35</v>
      </c>
      <c r="M685" s="2" t="s">
        <v>35</v>
      </c>
      <c r="N685" s="2" t="s">
        <v>35</v>
      </c>
      <c r="O685" s="3"/>
      <c r="P685" s="3"/>
      <c r="Q685" s="20" t="str">
        <f>IF(ISBLANK(Table1[[#This Row],[Comentarios]]),"",CONCATENATE("Comentário  ",Table1[[#This Row],[ID]], ": ",CHAR(10), Table1[[#This Row],[Comentarios]],CHAR(10), "* Nota Geral: ",Table1[[#This Row],[Pergunta 9]]," | Perfil: ",Table1[[#This Row],[Vinculo Funcional]], " | Lotação: ",Table1[[#This Row],[Lotacao Funcional]]," *",CHAR(10)," "))</f>
        <v/>
      </c>
    </row>
    <row r="686" spans="1:17" ht="144" hidden="1" x14ac:dyDescent="0.2">
      <c r="A686" s="2">
        <v>702</v>
      </c>
      <c r="B686" s="5">
        <v>44888.535868055602</v>
      </c>
      <c r="C686" s="5">
        <v>44888.539930555598</v>
      </c>
      <c r="D686" s="2" t="s">
        <v>27</v>
      </c>
      <c r="E686" s="2"/>
      <c r="F686" s="1" t="s">
        <v>134</v>
      </c>
      <c r="G686" s="2" t="s">
        <v>29</v>
      </c>
      <c r="H686" s="2" t="s">
        <v>34</v>
      </c>
      <c r="I686" s="2" t="s">
        <v>34</v>
      </c>
      <c r="J686" s="2" t="s">
        <v>34</v>
      </c>
      <c r="K686" s="2" t="s">
        <v>34</v>
      </c>
      <c r="L686" s="2" t="s">
        <v>35</v>
      </c>
      <c r="M686" s="2" t="s">
        <v>34</v>
      </c>
      <c r="N686" s="2" t="s">
        <v>35</v>
      </c>
      <c r="O686" s="3" t="s">
        <v>270</v>
      </c>
      <c r="P686" s="3" t="s">
        <v>48</v>
      </c>
      <c r="Q68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702: 
1- Sugestão de agrupamento na confecção das guias de custas dos Oficiais de Justiça de carreira com as demais guias, tornando possível a expedição ao mesmo tempo sem a necessidade de preenchimento por mais de uma vez dos dados necessários;
2 - Sugestão de vinculação automática das guias nos processos, logo que inserido o número do processo a qual está sendo feito, ou que a guia  pudesse ser feita diretamente no processo, como já acontece com os boletos bancários hj.
* Nota Geral: 4 - Bom | Perfil: Serventuário ou foro extrajudicial   | Lotação: Primeiro Grau *
 </v>
      </c>
    </row>
    <row r="687" spans="1:17" ht="16" hidden="1" x14ac:dyDescent="0.2">
      <c r="A687" s="2">
        <v>703</v>
      </c>
      <c r="B687" s="5">
        <v>44888.539618055598</v>
      </c>
      <c r="C687" s="5">
        <v>44888.540266203701</v>
      </c>
      <c r="D687" s="2" t="s">
        <v>27</v>
      </c>
      <c r="E687" s="2"/>
      <c r="F687" s="1" t="s">
        <v>28</v>
      </c>
      <c r="G687" s="2" t="s">
        <v>29</v>
      </c>
      <c r="H687" s="2" t="s">
        <v>35</v>
      </c>
      <c r="I687" s="2" t="s">
        <v>35</v>
      </c>
      <c r="J687" s="2" t="s">
        <v>34</v>
      </c>
      <c r="K687" s="2" t="s">
        <v>34</v>
      </c>
      <c r="L687" s="2" t="s">
        <v>30</v>
      </c>
      <c r="M687" s="2" t="s">
        <v>35</v>
      </c>
      <c r="N687" s="2" t="s">
        <v>35</v>
      </c>
      <c r="O687" s="3"/>
      <c r="P687" s="3"/>
      <c r="Q687" s="20" t="str">
        <f>IF(ISBLANK(Table1[[#This Row],[Comentarios]]),"",CONCATENATE("Comentário  ",Table1[[#This Row],[ID]], ": ",CHAR(10), Table1[[#This Row],[Comentarios]],CHAR(10), "* Nota Geral: ",Table1[[#This Row],[Pergunta 9]]," | Perfil: ",Table1[[#This Row],[Vinculo Funcional]], " | Lotação: ",Table1[[#This Row],[Lotacao Funcional]]," *",CHAR(10)," "))</f>
        <v/>
      </c>
    </row>
    <row r="688" spans="1:17" ht="32" hidden="1" x14ac:dyDescent="0.2">
      <c r="A688" s="2">
        <v>704</v>
      </c>
      <c r="B688" s="5">
        <v>44888.542361111096</v>
      </c>
      <c r="C688" s="5">
        <v>44888.543206018498</v>
      </c>
      <c r="D688" s="2" t="s">
        <v>27</v>
      </c>
      <c r="E688" s="2"/>
      <c r="F688" s="1" t="s">
        <v>32</v>
      </c>
      <c r="G688" s="2" t="s">
        <v>29</v>
      </c>
      <c r="H688" s="2" t="s">
        <v>34</v>
      </c>
      <c r="I688" s="2" t="s">
        <v>34</v>
      </c>
      <c r="J688" s="2" t="s">
        <v>35</v>
      </c>
      <c r="K688" s="2" t="s">
        <v>34</v>
      </c>
      <c r="L688" s="2" t="s">
        <v>35</v>
      </c>
      <c r="M688" s="2" t="s">
        <v>34</v>
      </c>
      <c r="N688" s="2" t="s">
        <v>34</v>
      </c>
      <c r="O688" s="3"/>
      <c r="P688" s="3"/>
      <c r="Q688" s="20" t="str">
        <f>IF(ISBLANK(Table1[[#This Row],[Comentarios]]),"",CONCATENATE("Comentário  ",Table1[[#This Row],[ID]], ": ",CHAR(10), Table1[[#This Row],[Comentarios]],CHAR(10), "* Nota Geral: ",Table1[[#This Row],[Pergunta 9]]," | Perfil: ",Table1[[#This Row],[Vinculo Funcional]], " | Lotação: ",Table1[[#This Row],[Lotacao Funcional]]," *",CHAR(10)," "))</f>
        <v/>
      </c>
    </row>
    <row r="689" spans="1:17" ht="48" hidden="1" x14ac:dyDescent="0.2">
      <c r="A689" s="2">
        <v>705</v>
      </c>
      <c r="B689" s="5">
        <v>44888.547962962999</v>
      </c>
      <c r="C689" s="5">
        <v>44888.548900463</v>
      </c>
      <c r="D689" s="2" t="s">
        <v>27</v>
      </c>
      <c r="E689" s="2"/>
      <c r="F689" s="1" t="s">
        <v>61</v>
      </c>
      <c r="G689" s="2" t="s">
        <v>39</v>
      </c>
      <c r="H689" s="2" t="s">
        <v>35</v>
      </c>
      <c r="I689" s="2" t="s">
        <v>35</v>
      </c>
      <c r="J689" s="2" t="s">
        <v>34</v>
      </c>
      <c r="K689" s="2" t="s">
        <v>34</v>
      </c>
      <c r="L689" s="2" t="s">
        <v>34</v>
      </c>
      <c r="M689" s="2" t="s">
        <v>34</v>
      </c>
      <c r="N689" s="2" t="s">
        <v>34</v>
      </c>
      <c r="O689" s="3"/>
      <c r="P689" s="3"/>
      <c r="Q689" s="20" t="str">
        <f>IF(ISBLANK(Table1[[#This Row],[Comentarios]]),"",CONCATENATE("Comentário  ",Table1[[#This Row],[ID]], ": ",CHAR(10), Table1[[#This Row],[Comentarios]],CHAR(10), "* Nota Geral: ",Table1[[#This Row],[Pergunta 9]]," | Perfil: ",Table1[[#This Row],[Vinculo Funcional]], " | Lotação: ",Table1[[#This Row],[Lotacao Funcional]]," *",CHAR(10)," "))</f>
        <v/>
      </c>
    </row>
    <row r="690" spans="1:17" ht="32" hidden="1" x14ac:dyDescent="0.2">
      <c r="A690" s="2">
        <v>706</v>
      </c>
      <c r="B690" s="5">
        <v>44888.551828703698</v>
      </c>
      <c r="C690" s="5">
        <v>44888.552523148101</v>
      </c>
      <c r="D690" s="2" t="s">
        <v>27</v>
      </c>
      <c r="E690" s="2"/>
      <c r="F690" s="1" t="s">
        <v>32</v>
      </c>
      <c r="G690" s="2" t="s">
        <v>39</v>
      </c>
      <c r="H690" s="2" t="s">
        <v>30</v>
      </c>
      <c r="I690" s="2" t="s">
        <v>31</v>
      </c>
      <c r="J690" s="2" t="s">
        <v>35</v>
      </c>
      <c r="K690" s="2" t="s">
        <v>34</v>
      </c>
      <c r="L690" s="2" t="s">
        <v>34</v>
      </c>
      <c r="M690" s="2" t="s">
        <v>34</v>
      </c>
      <c r="N690" s="2" t="s">
        <v>30</v>
      </c>
      <c r="O690" s="3"/>
      <c r="P690" s="3"/>
      <c r="Q690" s="20" t="str">
        <f>IF(ISBLANK(Table1[[#This Row],[Comentarios]]),"",CONCATENATE("Comentário  ",Table1[[#This Row],[ID]], ": ",CHAR(10), Table1[[#This Row],[Comentarios]],CHAR(10), "* Nota Geral: ",Table1[[#This Row],[Pergunta 9]]," | Perfil: ",Table1[[#This Row],[Vinculo Funcional]], " | Lotação: ",Table1[[#This Row],[Lotacao Funcional]]," *",CHAR(10)," "))</f>
        <v/>
      </c>
    </row>
    <row r="691" spans="1:17" ht="128" hidden="1" x14ac:dyDescent="0.2">
      <c r="A691" s="2">
        <v>707</v>
      </c>
      <c r="B691" s="5">
        <v>44888.553668981498</v>
      </c>
      <c r="C691" s="5">
        <v>44888.5555439815</v>
      </c>
      <c r="D691" s="2" t="s">
        <v>27</v>
      </c>
      <c r="E691" s="2"/>
      <c r="F691" s="1" t="s">
        <v>32</v>
      </c>
      <c r="G691" s="2" t="s">
        <v>29</v>
      </c>
      <c r="H691" s="2" t="s">
        <v>30</v>
      </c>
      <c r="I691" s="2" t="s">
        <v>30</v>
      </c>
      <c r="J691" s="2" t="s">
        <v>30</v>
      </c>
      <c r="K691" s="2" t="s">
        <v>30</v>
      </c>
      <c r="L691" s="2" t="s">
        <v>30</v>
      </c>
      <c r="M691" s="2" t="s">
        <v>36</v>
      </c>
      <c r="N691" s="2" t="s">
        <v>30</v>
      </c>
      <c r="O691" s="3" t="s">
        <v>271</v>
      </c>
      <c r="P691" s="3" t="s">
        <v>94</v>
      </c>
      <c r="Q69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707: 
Melhorar os meios de comunicação, a disponibilidade para auxiliar nos problemas encontrados em equipamentos e sistemas do TJPR. 
Adicionar mais informações sobres sistemas e programas disponíveis.
* Nota Geral: 3 - Regular | Perfil: Servidora concursada ou servidor concursado | Lotação: Primeiro Grau *
 </v>
      </c>
    </row>
    <row r="692" spans="1:17" ht="112" hidden="1" x14ac:dyDescent="0.2">
      <c r="A692" s="2">
        <v>708</v>
      </c>
      <c r="B692" s="5">
        <v>44888.554502314801</v>
      </c>
      <c r="C692" s="5">
        <v>44888.555868055599</v>
      </c>
      <c r="D692" s="2" t="s">
        <v>27</v>
      </c>
      <c r="E692" s="2"/>
      <c r="F692" s="1" t="s">
        <v>28</v>
      </c>
      <c r="G692" s="2" t="s">
        <v>29</v>
      </c>
      <c r="H692" s="2" t="s">
        <v>31</v>
      </c>
      <c r="I692" s="2" t="s">
        <v>59</v>
      </c>
      <c r="J692" s="2" t="s">
        <v>35</v>
      </c>
      <c r="K692" s="2" t="s">
        <v>35</v>
      </c>
      <c r="L692" s="2" t="s">
        <v>35</v>
      </c>
      <c r="M692" s="2" t="s">
        <v>35</v>
      </c>
      <c r="N692" s="2" t="s">
        <v>30</v>
      </c>
      <c r="O692" s="3" t="s">
        <v>272</v>
      </c>
      <c r="P692" s="3" t="s">
        <v>38</v>
      </c>
      <c r="Q69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708: 
Há pouca atenção com a transmissão de conteúdo. Informações difusas, desatualizadas, tutoriais que não explicam nada. fechamento de chamados sem solução de problemas, dentre outros problemas. Precisa melhorar bastante a comunicação. Os canais existentes são precários, de pouco follow up e falta maior interação com o usuário. 
* Nota Geral: 3 - Regular | Perfil: Magistrada ou magistrado | Lotação: Primeiro Grau *
 </v>
      </c>
    </row>
    <row r="693" spans="1:17" ht="128" hidden="1" x14ac:dyDescent="0.2">
      <c r="A693" s="2">
        <v>709</v>
      </c>
      <c r="B693" s="5">
        <v>44888.539039351803</v>
      </c>
      <c r="C693" s="5">
        <v>44888.558622685203</v>
      </c>
      <c r="D693" s="2" t="s">
        <v>27</v>
      </c>
      <c r="E693" s="2"/>
      <c r="F693" s="1" t="s">
        <v>32</v>
      </c>
      <c r="G693" s="2" t="s">
        <v>29</v>
      </c>
      <c r="H693" s="2" t="s">
        <v>34</v>
      </c>
      <c r="I693" s="2" t="s">
        <v>35</v>
      </c>
      <c r="J693" s="2" t="s">
        <v>34</v>
      </c>
      <c r="K693" s="2" t="s">
        <v>34</v>
      </c>
      <c r="L693" s="2" t="s">
        <v>35</v>
      </c>
      <c r="M693" s="2" t="s">
        <v>34</v>
      </c>
      <c r="N693" s="2" t="s">
        <v>34</v>
      </c>
      <c r="O693" s="3" t="s">
        <v>273</v>
      </c>
      <c r="P693" s="3" t="s">
        <v>38</v>
      </c>
      <c r="Q69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709: 
Facilitar o recebimento de sugestões. O procedimento via SEI dificulta muito o envio de sugestões. Há mudanças que facilitariam muito a vida de quem atua no primeiro grau, que talvez pudessem ser facilmente implementadas. Mas acho que essa formalidade toda para receber sugestões pelo DTIC acaba desestimulando.  
* Nota Geral: 5 - Excelente | Perfil: Servidora concursada ou servidor concursado | Lotação: Primeiro Grau *
 </v>
      </c>
    </row>
    <row r="694" spans="1:17" ht="176" hidden="1" x14ac:dyDescent="0.2">
      <c r="A694" s="2">
        <v>710</v>
      </c>
      <c r="B694" s="5">
        <v>44888.574895833299</v>
      </c>
      <c r="C694" s="5">
        <v>44888.576759259297</v>
      </c>
      <c r="D694" s="2" t="s">
        <v>27</v>
      </c>
      <c r="E694" s="2"/>
      <c r="F694" s="1" t="s">
        <v>32</v>
      </c>
      <c r="G694" s="2" t="s">
        <v>29</v>
      </c>
      <c r="H694" s="2" t="s">
        <v>31</v>
      </c>
      <c r="I694" s="2" t="s">
        <v>30</v>
      </c>
      <c r="J694" s="2" t="s">
        <v>59</v>
      </c>
      <c r="K694" s="2" t="s">
        <v>30</v>
      </c>
      <c r="L694" s="2" t="s">
        <v>35</v>
      </c>
      <c r="M694" s="2" t="s">
        <v>30</v>
      </c>
      <c r="N694" s="2" t="s">
        <v>31</v>
      </c>
      <c r="O694" s="3" t="s">
        <v>274</v>
      </c>
      <c r="P694" s="3" t="s">
        <v>275</v>
      </c>
      <c r="Q69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710: 
Após a implantação do SIGA, os chamados de informática tem demorado demais, tenho uma solicitação de alvará de soltura há mais de dois meses aguardando término. Quando ligamos para agilizar ou solicitar informações, somos informados que temos que abrir um SIGA. O serviço de informática para mim, já foi excelente, assim como as pessoas que realizavam os atendimentos, mas atualmente, está bem ruim. Sem contar que não há nenhum canal de plantão, o que nos prejudica quando precisamos de auxilio nos aparelhos, como em dias de Júri ou plantões judiciários.
* Nota Geral: 2 - Ruim | Perfil: Servidora concursada ou servidor concursado | Lotação: Primeiro Grau *
 </v>
      </c>
    </row>
    <row r="695" spans="1:17" ht="48" hidden="1" x14ac:dyDescent="0.2">
      <c r="A695" s="2">
        <v>711</v>
      </c>
      <c r="B695" s="5">
        <v>44888.576342592598</v>
      </c>
      <c r="C695" s="5">
        <v>44888.577164351896</v>
      </c>
      <c r="D695" s="2" t="s">
        <v>27</v>
      </c>
      <c r="E695" s="2"/>
      <c r="F695" s="1" t="s">
        <v>61</v>
      </c>
      <c r="G695" s="2" t="s">
        <v>29</v>
      </c>
      <c r="H695" s="2" t="s">
        <v>34</v>
      </c>
      <c r="I695" s="2" t="s">
        <v>35</v>
      </c>
      <c r="J695" s="2" t="s">
        <v>34</v>
      </c>
      <c r="K695" s="2" t="s">
        <v>34</v>
      </c>
      <c r="L695" s="2" t="s">
        <v>35</v>
      </c>
      <c r="M695" s="2" t="s">
        <v>34</v>
      </c>
      <c r="N695" s="2" t="s">
        <v>34</v>
      </c>
      <c r="O695" s="3"/>
      <c r="P695" s="3"/>
      <c r="Q695" s="20" t="str">
        <f>IF(ISBLANK(Table1[[#This Row],[Comentarios]]),"",CONCATENATE("Comentário  ",Table1[[#This Row],[ID]], ": ",CHAR(10), Table1[[#This Row],[Comentarios]],CHAR(10), "* Nota Geral: ",Table1[[#This Row],[Pergunta 9]]," | Perfil: ",Table1[[#This Row],[Vinculo Funcional]], " | Lotação: ",Table1[[#This Row],[Lotacao Funcional]]," *",CHAR(10)," "))</f>
        <v/>
      </c>
    </row>
    <row r="696" spans="1:17" ht="48" hidden="1" x14ac:dyDescent="0.2">
      <c r="A696" s="2">
        <v>712</v>
      </c>
      <c r="B696" s="5">
        <v>44888.576979166697</v>
      </c>
      <c r="C696" s="5">
        <v>44888.578206018501</v>
      </c>
      <c r="D696" s="2" t="s">
        <v>27</v>
      </c>
      <c r="E696" s="2"/>
      <c r="F696" s="1" t="s">
        <v>61</v>
      </c>
      <c r="G696" s="2" t="s">
        <v>29</v>
      </c>
      <c r="H696" s="2" t="s">
        <v>34</v>
      </c>
      <c r="I696" s="2" t="s">
        <v>34</v>
      </c>
      <c r="J696" s="2" t="s">
        <v>34</v>
      </c>
      <c r="K696" s="2" t="s">
        <v>34</v>
      </c>
      <c r="L696" s="2" t="s">
        <v>35</v>
      </c>
      <c r="M696" s="2" t="s">
        <v>34</v>
      </c>
      <c r="N696" s="2" t="s">
        <v>34</v>
      </c>
      <c r="O696" s="3"/>
      <c r="P696" s="3"/>
      <c r="Q696" s="20" t="str">
        <f>IF(ISBLANK(Table1[[#This Row],[Comentarios]]),"",CONCATENATE("Comentário  ",Table1[[#This Row],[ID]], ": ",CHAR(10), Table1[[#This Row],[Comentarios]],CHAR(10), "* Nota Geral: ",Table1[[#This Row],[Pergunta 9]]," | Perfil: ",Table1[[#This Row],[Vinculo Funcional]], " | Lotação: ",Table1[[#This Row],[Lotacao Funcional]]," *",CHAR(10)," "))</f>
        <v/>
      </c>
    </row>
    <row r="697" spans="1:17" ht="32" hidden="1" x14ac:dyDescent="0.2">
      <c r="A697" s="2">
        <v>713</v>
      </c>
      <c r="B697" s="5">
        <v>44888.587731481501</v>
      </c>
      <c r="C697" s="5">
        <v>44888.588726851798</v>
      </c>
      <c r="D697" s="2" t="s">
        <v>27</v>
      </c>
      <c r="E697" s="2"/>
      <c r="F697" s="1" t="s">
        <v>32</v>
      </c>
      <c r="G697" s="2" t="s">
        <v>33</v>
      </c>
      <c r="H697" s="2" t="s">
        <v>34</v>
      </c>
      <c r="I697" s="2" t="s">
        <v>34</v>
      </c>
      <c r="J697" s="2" t="s">
        <v>34</v>
      </c>
      <c r="K697" s="2" t="s">
        <v>34</v>
      </c>
      <c r="L697" s="2" t="s">
        <v>34</v>
      </c>
      <c r="M697" s="2" t="s">
        <v>34</v>
      </c>
      <c r="N697" s="2" t="s">
        <v>34</v>
      </c>
      <c r="O697" s="3"/>
      <c r="P697" s="3"/>
      <c r="Q697" s="20" t="str">
        <f>IF(ISBLANK(Table1[[#This Row],[Comentarios]]),"",CONCATENATE("Comentário  ",Table1[[#This Row],[ID]], ": ",CHAR(10), Table1[[#This Row],[Comentarios]],CHAR(10), "* Nota Geral: ",Table1[[#This Row],[Pergunta 9]]," | Perfil: ",Table1[[#This Row],[Vinculo Funcional]], " | Lotação: ",Table1[[#This Row],[Lotacao Funcional]]," *",CHAR(10)," "))</f>
        <v/>
      </c>
    </row>
    <row r="698" spans="1:17" ht="32" hidden="1" x14ac:dyDescent="0.2">
      <c r="A698" s="2">
        <v>714</v>
      </c>
      <c r="B698" s="5">
        <v>44888.588645833297</v>
      </c>
      <c r="C698" s="5">
        <v>44888.589745370402</v>
      </c>
      <c r="D698" s="2" t="s">
        <v>27</v>
      </c>
      <c r="E698" s="2"/>
      <c r="F698" s="1" t="s">
        <v>32</v>
      </c>
      <c r="G698" s="2" t="s">
        <v>29</v>
      </c>
      <c r="H698" s="2" t="s">
        <v>35</v>
      </c>
      <c r="I698" s="2" t="s">
        <v>35</v>
      </c>
      <c r="J698" s="2" t="s">
        <v>35</v>
      </c>
      <c r="K698" s="2" t="s">
        <v>35</v>
      </c>
      <c r="L698" s="2" t="s">
        <v>35</v>
      </c>
      <c r="M698" s="2" t="s">
        <v>35</v>
      </c>
      <c r="N698" s="2" t="s">
        <v>35</v>
      </c>
      <c r="O698" s="3"/>
      <c r="P698" s="3"/>
      <c r="Q698" s="20" t="str">
        <f>IF(ISBLANK(Table1[[#This Row],[Comentarios]]),"",CONCATENATE("Comentário  ",Table1[[#This Row],[ID]], ": ",CHAR(10), Table1[[#This Row],[Comentarios]],CHAR(10), "* Nota Geral: ",Table1[[#This Row],[Pergunta 9]]," | Perfil: ",Table1[[#This Row],[Vinculo Funcional]], " | Lotação: ",Table1[[#This Row],[Lotacao Funcional]]," *",CHAR(10)," "))</f>
        <v/>
      </c>
    </row>
    <row r="699" spans="1:17" ht="48" hidden="1" x14ac:dyDescent="0.2">
      <c r="A699" s="2">
        <v>715</v>
      </c>
      <c r="B699" s="5">
        <v>44888.596527777801</v>
      </c>
      <c r="C699" s="5">
        <v>44888.596909722197</v>
      </c>
      <c r="D699" s="2" t="s">
        <v>27</v>
      </c>
      <c r="E699" s="2"/>
      <c r="F699" s="1" t="s">
        <v>61</v>
      </c>
      <c r="G699" s="2" t="s">
        <v>29</v>
      </c>
      <c r="H699" s="2" t="s">
        <v>35</v>
      </c>
      <c r="I699" s="2" t="s">
        <v>35</v>
      </c>
      <c r="J699" s="2" t="s">
        <v>34</v>
      </c>
      <c r="K699" s="2" t="s">
        <v>34</v>
      </c>
      <c r="L699" s="2" t="s">
        <v>35</v>
      </c>
      <c r="M699" s="2" t="s">
        <v>34</v>
      </c>
      <c r="N699" s="2" t="s">
        <v>35</v>
      </c>
      <c r="O699" s="3"/>
      <c r="P699" s="3"/>
      <c r="Q699" s="20" t="str">
        <f>IF(ISBLANK(Table1[[#This Row],[Comentarios]]),"",CONCATENATE("Comentário  ",Table1[[#This Row],[ID]], ": ",CHAR(10), Table1[[#This Row],[Comentarios]],CHAR(10), "* Nota Geral: ",Table1[[#This Row],[Pergunta 9]]," | Perfil: ",Table1[[#This Row],[Vinculo Funcional]], " | Lotação: ",Table1[[#This Row],[Lotacao Funcional]]," *",CHAR(10)," "))</f>
        <v/>
      </c>
    </row>
    <row r="700" spans="1:17" ht="32" hidden="1" x14ac:dyDescent="0.2">
      <c r="A700" s="2">
        <v>716</v>
      </c>
      <c r="B700" s="5">
        <v>44888.597743055601</v>
      </c>
      <c r="C700" s="5">
        <v>44888.598206018498</v>
      </c>
      <c r="D700" s="2" t="s">
        <v>27</v>
      </c>
      <c r="E700" s="2"/>
      <c r="F700" s="1" t="s">
        <v>32</v>
      </c>
      <c r="G700" s="2" t="s">
        <v>29</v>
      </c>
      <c r="H700" s="2" t="s">
        <v>34</v>
      </c>
      <c r="I700" s="2" t="s">
        <v>34</v>
      </c>
      <c r="J700" s="2" t="s">
        <v>35</v>
      </c>
      <c r="K700" s="2" t="s">
        <v>34</v>
      </c>
      <c r="L700" s="2" t="s">
        <v>34</v>
      </c>
      <c r="M700" s="2" t="s">
        <v>34</v>
      </c>
      <c r="N700" s="2" t="s">
        <v>34</v>
      </c>
      <c r="O700" s="3"/>
      <c r="P700" s="3"/>
      <c r="Q700" s="20" t="str">
        <f>IF(ISBLANK(Table1[[#This Row],[Comentarios]]),"",CONCATENATE("Comentário  ",Table1[[#This Row],[ID]], ": ",CHAR(10), Table1[[#This Row],[Comentarios]],CHAR(10), "* Nota Geral: ",Table1[[#This Row],[Pergunta 9]]," | Perfil: ",Table1[[#This Row],[Vinculo Funcional]], " | Lotação: ",Table1[[#This Row],[Lotacao Funcional]]," *",CHAR(10)," "))</f>
        <v/>
      </c>
    </row>
    <row r="701" spans="1:17" ht="32" hidden="1" x14ac:dyDescent="0.2">
      <c r="A701" s="2">
        <v>717</v>
      </c>
      <c r="B701" s="5">
        <v>44888.598553240699</v>
      </c>
      <c r="C701" s="5">
        <v>44888.6003009259</v>
      </c>
      <c r="D701" s="2" t="s">
        <v>27</v>
      </c>
      <c r="E701" s="2"/>
      <c r="F701" s="1" t="s">
        <v>32</v>
      </c>
      <c r="G701" s="2" t="s">
        <v>29</v>
      </c>
      <c r="H701" s="2" t="s">
        <v>34</v>
      </c>
      <c r="I701" s="2" t="s">
        <v>34</v>
      </c>
      <c r="J701" s="2" t="s">
        <v>35</v>
      </c>
      <c r="K701" s="2" t="s">
        <v>35</v>
      </c>
      <c r="L701" s="2" t="s">
        <v>35</v>
      </c>
      <c r="M701" s="2" t="s">
        <v>34</v>
      </c>
      <c r="N701" s="2" t="s">
        <v>34</v>
      </c>
      <c r="O701" s="3"/>
      <c r="P701" s="3"/>
      <c r="Q701" s="20" t="str">
        <f>IF(ISBLANK(Table1[[#This Row],[Comentarios]]),"",CONCATENATE("Comentário  ",Table1[[#This Row],[ID]], ": ",CHAR(10), Table1[[#This Row],[Comentarios]],CHAR(10), "* Nota Geral: ",Table1[[#This Row],[Pergunta 9]]," | Perfil: ",Table1[[#This Row],[Vinculo Funcional]], " | Lotação: ",Table1[[#This Row],[Lotacao Funcional]]," *",CHAR(10)," "))</f>
        <v/>
      </c>
    </row>
    <row r="702" spans="1:17" ht="16" hidden="1" x14ac:dyDescent="0.2">
      <c r="A702" s="2">
        <v>718</v>
      </c>
      <c r="B702" s="5">
        <v>44888.6011574074</v>
      </c>
      <c r="C702" s="5">
        <v>44888.6019675926</v>
      </c>
      <c r="D702" s="2" t="s">
        <v>27</v>
      </c>
      <c r="E702" s="2"/>
      <c r="F702" s="1" t="s">
        <v>28</v>
      </c>
      <c r="G702" s="2" t="s">
        <v>29</v>
      </c>
      <c r="H702" s="2" t="s">
        <v>31</v>
      </c>
      <c r="I702" s="2" t="s">
        <v>30</v>
      </c>
      <c r="J702" s="2" t="s">
        <v>35</v>
      </c>
      <c r="K702" s="2" t="s">
        <v>31</v>
      </c>
      <c r="L702" s="2" t="s">
        <v>30</v>
      </c>
      <c r="M702" s="2" t="s">
        <v>35</v>
      </c>
      <c r="N702" s="2" t="s">
        <v>35</v>
      </c>
      <c r="O702" s="3"/>
      <c r="P702" s="3"/>
      <c r="Q702" s="20" t="str">
        <f>IF(ISBLANK(Table1[[#This Row],[Comentarios]]),"",CONCATENATE("Comentário  ",Table1[[#This Row],[ID]], ": ",CHAR(10), Table1[[#This Row],[Comentarios]],CHAR(10), "* Nota Geral: ",Table1[[#This Row],[Pergunta 9]]," | Perfil: ",Table1[[#This Row],[Vinculo Funcional]], " | Lotação: ",Table1[[#This Row],[Lotacao Funcional]]," *",CHAR(10)," "))</f>
        <v/>
      </c>
    </row>
    <row r="703" spans="1:17" ht="32" hidden="1" x14ac:dyDescent="0.2">
      <c r="A703" s="2">
        <v>719</v>
      </c>
      <c r="B703" s="5">
        <v>44888.606099536999</v>
      </c>
      <c r="C703" s="5">
        <v>44888.607650462996</v>
      </c>
      <c r="D703" s="2" t="s">
        <v>27</v>
      </c>
      <c r="E703" s="2"/>
      <c r="F703" s="1" t="s">
        <v>32</v>
      </c>
      <c r="G703" s="2" t="s">
        <v>39</v>
      </c>
      <c r="H703" s="2" t="s">
        <v>34</v>
      </c>
      <c r="I703" s="2" t="s">
        <v>35</v>
      </c>
      <c r="J703" s="2" t="s">
        <v>35</v>
      </c>
      <c r="K703" s="2" t="s">
        <v>30</v>
      </c>
      <c r="L703" s="2" t="s">
        <v>35</v>
      </c>
      <c r="M703" s="2" t="s">
        <v>34</v>
      </c>
      <c r="N703" s="2" t="s">
        <v>35</v>
      </c>
      <c r="O703" s="3"/>
      <c r="P703" s="3"/>
      <c r="Q703" s="20" t="str">
        <f>IF(ISBLANK(Table1[[#This Row],[Comentarios]]),"",CONCATENATE("Comentário  ",Table1[[#This Row],[ID]], ": ",CHAR(10), Table1[[#This Row],[Comentarios]],CHAR(10), "* Nota Geral: ",Table1[[#This Row],[Pergunta 9]]," | Perfil: ",Table1[[#This Row],[Vinculo Funcional]], " | Lotação: ",Table1[[#This Row],[Lotacao Funcional]]," *",CHAR(10)," "))</f>
        <v/>
      </c>
    </row>
    <row r="704" spans="1:17" ht="32" hidden="1" x14ac:dyDescent="0.2">
      <c r="A704" s="2">
        <v>720</v>
      </c>
      <c r="B704" s="5">
        <v>44888.608437499999</v>
      </c>
      <c r="C704" s="5">
        <v>44888.608726851897</v>
      </c>
      <c r="D704" s="2" t="s">
        <v>27</v>
      </c>
      <c r="E704" s="2"/>
      <c r="F704" s="1" t="s">
        <v>32</v>
      </c>
      <c r="G704" s="2" t="s">
        <v>29</v>
      </c>
      <c r="H704" s="2" t="s">
        <v>34</v>
      </c>
      <c r="I704" s="2" t="s">
        <v>34</v>
      </c>
      <c r="J704" s="2" t="s">
        <v>34</v>
      </c>
      <c r="K704" s="2" t="s">
        <v>35</v>
      </c>
      <c r="L704" s="2" t="s">
        <v>34</v>
      </c>
      <c r="M704" s="2" t="s">
        <v>34</v>
      </c>
      <c r="N704" s="2" t="s">
        <v>34</v>
      </c>
      <c r="O704" s="3"/>
      <c r="P704" s="3"/>
      <c r="Q704" s="20" t="str">
        <f>IF(ISBLANK(Table1[[#This Row],[Comentarios]]),"",CONCATENATE("Comentário  ",Table1[[#This Row],[ID]], ": ",CHAR(10), Table1[[#This Row],[Comentarios]],CHAR(10), "* Nota Geral: ",Table1[[#This Row],[Pergunta 9]]," | Perfil: ",Table1[[#This Row],[Vinculo Funcional]], " | Lotação: ",Table1[[#This Row],[Lotacao Funcional]]," *",CHAR(10)," "))</f>
        <v/>
      </c>
    </row>
    <row r="705" spans="1:17" ht="32" hidden="1" x14ac:dyDescent="0.2">
      <c r="A705" s="2">
        <v>721</v>
      </c>
      <c r="B705" s="5">
        <v>44888.6085185185</v>
      </c>
      <c r="C705" s="5">
        <v>44888.609664351803</v>
      </c>
      <c r="D705" s="2" t="s">
        <v>27</v>
      </c>
      <c r="E705" s="2"/>
      <c r="F705" s="1" t="s">
        <v>32</v>
      </c>
      <c r="G705" s="2" t="s">
        <v>39</v>
      </c>
      <c r="H705" s="2" t="s">
        <v>34</v>
      </c>
      <c r="I705" s="2" t="s">
        <v>34</v>
      </c>
      <c r="J705" s="2" t="s">
        <v>34</v>
      </c>
      <c r="K705" s="2" t="s">
        <v>34</v>
      </c>
      <c r="L705" s="2" t="s">
        <v>34</v>
      </c>
      <c r="M705" s="2" t="s">
        <v>34</v>
      </c>
      <c r="N705" s="2" t="s">
        <v>34</v>
      </c>
      <c r="O705" s="3"/>
      <c r="P705" s="3"/>
      <c r="Q705" s="20" t="str">
        <f>IF(ISBLANK(Table1[[#This Row],[Comentarios]]),"",CONCATENATE("Comentário  ",Table1[[#This Row],[ID]], ": ",CHAR(10), Table1[[#This Row],[Comentarios]],CHAR(10), "* Nota Geral: ",Table1[[#This Row],[Pergunta 9]]," | Perfil: ",Table1[[#This Row],[Vinculo Funcional]], " | Lotação: ",Table1[[#This Row],[Lotacao Funcional]]," *",CHAR(10)," "))</f>
        <v/>
      </c>
    </row>
    <row r="706" spans="1:17" ht="32" hidden="1" x14ac:dyDescent="0.2">
      <c r="A706" s="2">
        <v>722</v>
      </c>
      <c r="B706" s="5">
        <v>44888.615335648101</v>
      </c>
      <c r="C706" s="5">
        <v>44888.615914351903</v>
      </c>
      <c r="D706" s="2" t="s">
        <v>27</v>
      </c>
      <c r="E706" s="2"/>
      <c r="F706" s="1" t="s">
        <v>32</v>
      </c>
      <c r="G706" s="2" t="s">
        <v>33</v>
      </c>
      <c r="H706" s="2" t="s">
        <v>35</v>
      </c>
      <c r="I706" s="2" t="s">
        <v>30</v>
      </c>
      <c r="J706" s="2" t="s">
        <v>34</v>
      </c>
      <c r="K706" s="2" t="s">
        <v>34</v>
      </c>
      <c r="L706" s="2" t="s">
        <v>35</v>
      </c>
      <c r="M706" s="2" t="s">
        <v>34</v>
      </c>
      <c r="N706" s="2" t="s">
        <v>35</v>
      </c>
      <c r="O706" s="3"/>
      <c r="P706" s="3"/>
      <c r="Q706" s="20" t="str">
        <f>IF(ISBLANK(Table1[[#This Row],[Comentarios]]),"",CONCATENATE("Comentário  ",Table1[[#This Row],[ID]], ": ",CHAR(10), Table1[[#This Row],[Comentarios]],CHAR(10), "* Nota Geral: ",Table1[[#This Row],[Pergunta 9]]," | Perfil: ",Table1[[#This Row],[Vinculo Funcional]], " | Lotação: ",Table1[[#This Row],[Lotacao Funcional]]," *",CHAR(10)," "))</f>
        <v/>
      </c>
    </row>
    <row r="707" spans="1:17" ht="80" hidden="1" x14ac:dyDescent="0.2">
      <c r="A707" s="2">
        <v>723</v>
      </c>
      <c r="B707" s="5">
        <v>44888.618634259299</v>
      </c>
      <c r="C707" s="5">
        <v>44888.620416666701</v>
      </c>
      <c r="D707" s="2" t="s">
        <v>27</v>
      </c>
      <c r="E707" s="2"/>
      <c r="F707" s="1" t="s">
        <v>32</v>
      </c>
      <c r="G707" s="2" t="s">
        <v>29</v>
      </c>
      <c r="H707" s="2" t="s">
        <v>35</v>
      </c>
      <c r="I707" s="2" t="s">
        <v>31</v>
      </c>
      <c r="J707" s="2" t="s">
        <v>31</v>
      </c>
      <c r="K707" s="2" t="s">
        <v>30</v>
      </c>
      <c r="L707" s="2" t="s">
        <v>35</v>
      </c>
      <c r="M707" s="2" t="s">
        <v>35</v>
      </c>
      <c r="N707" s="2" t="s">
        <v>35</v>
      </c>
      <c r="O707" s="3" t="s">
        <v>276</v>
      </c>
      <c r="P707" s="3" t="s">
        <v>54</v>
      </c>
      <c r="Q70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723: 
Preciso de wi fi com urgência na secretaria, impossível utilizar o serviço de whatsapp
* Nota Geral: 4 - Bom | Perfil: Servidora concursada ou servidor concursado | Lotação: Primeiro Grau *
 </v>
      </c>
    </row>
    <row r="708" spans="1:17" ht="32" hidden="1" x14ac:dyDescent="0.2">
      <c r="A708" s="2">
        <v>724</v>
      </c>
      <c r="B708" s="5">
        <v>44888.628217592603</v>
      </c>
      <c r="C708" s="5">
        <v>44888.629039351901</v>
      </c>
      <c r="D708" s="2" t="s">
        <v>27</v>
      </c>
      <c r="E708" s="2"/>
      <c r="F708" s="1" t="s">
        <v>32</v>
      </c>
      <c r="G708" s="2" t="s">
        <v>29</v>
      </c>
      <c r="H708" s="2" t="s">
        <v>30</v>
      </c>
      <c r="I708" s="2" t="s">
        <v>30</v>
      </c>
      <c r="J708" s="2" t="s">
        <v>35</v>
      </c>
      <c r="K708" s="2" t="s">
        <v>34</v>
      </c>
      <c r="L708" s="2" t="s">
        <v>35</v>
      </c>
      <c r="M708" s="2" t="s">
        <v>36</v>
      </c>
      <c r="N708" s="2" t="s">
        <v>35</v>
      </c>
      <c r="O708" s="3"/>
      <c r="P708" s="3"/>
      <c r="Q708" s="20" t="str">
        <f>IF(ISBLANK(Table1[[#This Row],[Comentarios]]),"",CONCATENATE("Comentário  ",Table1[[#This Row],[ID]], ": ",CHAR(10), Table1[[#This Row],[Comentarios]],CHAR(10), "* Nota Geral: ",Table1[[#This Row],[Pergunta 9]]," | Perfil: ",Table1[[#This Row],[Vinculo Funcional]], " | Lotação: ",Table1[[#This Row],[Lotacao Funcional]]," *",CHAR(10)," "))</f>
        <v/>
      </c>
    </row>
    <row r="709" spans="1:17" ht="80" x14ac:dyDescent="0.2">
      <c r="A709" s="2">
        <v>725</v>
      </c>
      <c r="B709" s="5">
        <v>44888.628750000003</v>
      </c>
      <c r="C709" s="5">
        <v>44888.629629629599</v>
      </c>
      <c r="D709" s="2" t="s">
        <v>27</v>
      </c>
      <c r="E709" s="2"/>
      <c r="F709" s="1" t="s">
        <v>32</v>
      </c>
      <c r="G709" s="2" t="s">
        <v>29</v>
      </c>
      <c r="H709" s="2" t="s">
        <v>35</v>
      </c>
      <c r="I709" s="2" t="s">
        <v>35</v>
      </c>
      <c r="J709" s="2" t="s">
        <v>35</v>
      </c>
      <c r="K709" s="2" t="s">
        <v>34</v>
      </c>
      <c r="L709" s="2" t="s">
        <v>35</v>
      </c>
      <c r="M709" s="2" t="s">
        <v>35</v>
      </c>
      <c r="N709" s="2" t="s">
        <v>34</v>
      </c>
      <c r="O709" s="3" t="s">
        <v>277</v>
      </c>
      <c r="P709" s="3" t="s">
        <v>72</v>
      </c>
      <c r="Q70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725: 
Obrigada pelos serviços prestados!
* Nota Geral: 5 - Excelente | Perfil: Servidora concursada ou servidor concursado | Lotação: Primeiro Grau *
 </v>
      </c>
    </row>
    <row r="710" spans="1:17" ht="16" hidden="1" x14ac:dyDescent="0.2">
      <c r="A710" s="2">
        <v>726</v>
      </c>
      <c r="B710" s="5">
        <v>44888.629328703697</v>
      </c>
      <c r="C710" s="5">
        <v>44888.629872685196</v>
      </c>
      <c r="D710" s="2" t="s">
        <v>27</v>
      </c>
      <c r="E710" s="2"/>
      <c r="F710" s="1" t="s">
        <v>28</v>
      </c>
      <c r="G710" s="2" t="s">
        <v>29</v>
      </c>
      <c r="H710" s="2" t="s">
        <v>34</v>
      </c>
      <c r="I710" s="2" t="s">
        <v>34</v>
      </c>
      <c r="J710" s="2" t="s">
        <v>34</v>
      </c>
      <c r="K710" s="2" t="s">
        <v>34</v>
      </c>
      <c r="L710" s="2" t="s">
        <v>34</v>
      </c>
      <c r="M710" s="2" t="s">
        <v>34</v>
      </c>
      <c r="N710" s="2" t="s">
        <v>34</v>
      </c>
      <c r="O710" s="3"/>
      <c r="P710" s="3"/>
      <c r="Q710" s="20" t="str">
        <f>IF(ISBLANK(Table1[[#This Row],[Comentarios]]),"",CONCATENATE("Comentário  ",Table1[[#This Row],[ID]], ": ",CHAR(10), Table1[[#This Row],[Comentarios]],CHAR(10), "* Nota Geral: ",Table1[[#This Row],[Pergunta 9]]," | Perfil: ",Table1[[#This Row],[Vinculo Funcional]], " | Lotação: ",Table1[[#This Row],[Lotacao Funcional]]," *",CHAR(10)," "))</f>
        <v/>
      </c>
    </row>
    <row r="711" spans="1:17" ht="16" hidden="1" x14ac:dyDescent="0.2">
      <c r="A711" s="2">
        <v>727</v>
      </c>
      <c r="B711" s="5">
        <v>44888.629004629598</v>
      </c>
      <c r="C711" s="5">
        <v>44888.629976851902</v>
      </c>
      <c r="D711" s="2" t="s">
        <v>27</v>
      </c>
      <c r="E711" s="2"/>
      <c r="F711" s="1" t="s">
        <v>28</v>
      </c>
      <c r="G711" s="2" t="s">
        <v>39</v>
      </c>
      <c r="H711" s="2" t="s">
        <v>34</v>
      </c>
      <c r="I711" s="2" t="s">
        <v>34</v>
      </c>
      <c r="J711" s="2" t="s">
        <v>34</v>
      </c>
      <c r="K711" s="2" t="s">
        <v>34</v>
      </c>
      <c r="L711" s="2" t="s">
        <v>35</v>
      </c>
      <c r="M711" s="2" t="s">
        <v>34</v>
      </c>
      <c r="N711" s="2" t="s">
        <v>34</v>
      </c>
      <c r="O711" s="3"/>
      <c r="P711" s="3"/>
      <c r="Q711" s="20" t="str">
        <f>IF(ISBLANK(Table1[[#This Row],[Comentarios]]),"",CONCATENATE("Comentário  ",Table1[[#This Row],[ID]], ": ",CHAR(10), Table1[[#This Row],[Comentarios]],CHAR(10), "* Nota Geral: ",Table1[[#This Row],[Pergunta 9]]," | Perfil: ",Table1[[#This Row],[Vinculo Funcional]], " | Lotação: ",Table1[[#This Row],[Lotacao Funcional]]," *",CHAR(10)," "))</f>
        <v/>
      </c>
    </row>
    <row r="712" spans="1:17" ht="32" hidden="1" x14ac:dyDescent="0.2">
      <c r="A712" s="2">
        <v>728</v>
      </c>
      <c r="B712" s="5">
        <v>44888.629421296297</v>
      </c>
      <c r="C712" s="5">
        <v>44888.630208333299</v>
      </c>
      <c r="D712" s="2" t="s">
        <v>27</v>
      </c>
      <c r="E712" s="2"/>
      <c r="F712" s="1" t="s">
        <v>32</v>
      </c>
      <c r="G712" s="2" t="s">
        <v>33</v>
      </c>
      <c r="H712" s="2" t="s">
        <v>34</v>
      </c>
      <c r="I712" s="2" t="s">
        <v>34</v>
      </c>
      <c r="J712" s="2" t="s">
        <v>34</v>
      </c>
      <c r="K712" s="2" t="s">
        <v>34</v>
      </c>
      <c r="L712" s="2" t="s">
        <v>34</v>
      </c>
      <c r="M712" s="2" t="s">
        <v>34</v>
      </c>
      <c r="N712" s="2" t="s">
        <v>34</v>
      </c>
      <c r="O712" s="3"/>
      <c r="P712" s="3"/>
      <c r="Q712" s="20" t="str">
        <f>IF(ISBLANK(Table1[[#This Row],[Comentarios]]),"",CONCATENATE("Comentário  ",Table1[[#This Row],[ID]], ": ",CHAR(10), Table1[[#This Row],[Comentarios]],CHAR(10), "* Nota Geral: ",Table1[[#This Row],[Pergunta 9]]," | Perfil: ",Table1[[#This Row],[Vinculo Funcional]], " | Lotação: ",Table1[[#This Row],[Lotacao Funcional]]," *",CHAR(10)," "))</f>
        <v/>
      </c>
    </row>
    <row r="713" spans="1:17" ht="64" x14ac:dyDescent="0.2">
      <c r="A713" s="2">
        <v>729</v>
      </c>
      <c r="B713" s="5">
        <v>44888.629548611098</v>
      </c>
      <c r="C713" s="5">
        <v>44888.630601851903</v>
      </c>
      <c r="D713" s="2" t="s">
        <v>27</v>
      </c>
      <c r="E713" s="2"/>
      <c r="F713" s="1" t="s">
        <v>28</v>
      </c>
      <c r="G713" s="2" t="s">
        <v>29</v>
      </c>
      <c r="H713" s="2" t="s">
        <v>34</v>
      </c>
      <c r="I713" s="2" t="s">
        <v>34</v>
      </c>
      <c r="J713" s="2" t="s">
        <v>34</v>
      </c>
      <c r="K713" s="2" t="s">
        <v>34</v>
      </c>
      <c r="L713" s="2" t="s">
        <v>34</v>
      </c>
      <c r="M713" s="2" t="s">
        <v>34</v>
      </c>
      <c r="N713" s="2" t="s">
        <v>34</v>
      </c>
      <c r="O713" s="3" t="s">
        <v>278</v>
      </c>
      <c r="P713" s="3" t="s">
        <v>72</v>
      </c>
      <c r="Q71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729: 
Os serviços prestados são excelentes e as respostas aos questionamentos feitos são ágeis.
* Nota Geral: 5 - Excelente | Perfil: Magistrada ou magistrado | Lotação: Primeiro Grau *
 </v>
      </c>
    </row>
    <row r="714" spans="1:17" ht="16" hidden="1" x14ac:dyDescent="0.2">
      <c r="A714" s="2">
        <v>730</v>
      </c>
      <c r="B714" s="5">
        <v>44888.629699074103</v>
      </c>
      <c r="C714" s="5">
        <v>44888.6308796296</v>
      </c>
      <c r="D714" s="2" t="s">
        <v>27</v>
      </c>
      <c r="E714" s="2"/>
      <c r="F714" s="1" t="s">
        <v>28</v>
      </c>
      <c r="G714" s="2" t="s">
        <v>29</v>
      </c>
      <c r="H714" s="2" t="s">
        <v>34</v>
      </c>
      <c r="I714" s="2" t="s">
        <v>34</v>
      </c>
      <c r="J714" s="2" t="s">
        <v>34</v>
      </c>
      <c r="K714" s="2" t="s">
        <v>34</v>
      </c>
      <c r="L714" s="2" t="s">
        <v>34</v>
      </c>
      <c r="M714" s="2" t="s">
        <v>34</v>
      </c>
      <c r="N714" s="2" t="s">
        <v>34</v>
      </c>
      <c r="O714" s="3"/>
      <c r="P714" s="3"/>
      <c r="Q714" s="20" t="str">
        <f>IF(ISBLANK(Table1[[#This Row],[Comentarios]]),"",CONCATENATE("Comentário  ",Table1[[#This Row],[ID]], ": ",CHAR(10), Table1[[#This Row],[Comentarios]],CHAR(10), "* Nota Geral: ",Table1[[#This Row],[Pergunta 9]]," | Perfil: ",Table1[[#This Row],[Vinculo Funcional]], " | Lotação: ",Table1[[#This Row],[Lotacao Funcional]]," *",CHAR(10)," "))</f>
        <v/>
      </c>
    </row>
    <row r="715" spans="1:17" ht="48" hidden="1" x14ac:dyDescent="0.2">
      <c r="A715" s="2">
        <v>731</v>
      </c>
      <c r="B715" s="5">
        <v>44888.630266203698</v>
      </c>
      <c r="C715" s="5">
        <v>44888.630937499998</v>
      </c>
      <c r="D715" s="2" t="s">
        <v>27</v>
      </c>
      <c r="E715" s="2"/>
      <c r="F715" s="1" t="s">
        <v>61</v>
      </c>
      <c r="G715" s="2" t="s">
        <v>29</v>
      </c>
      <c r="H715" s="2" t="s">
        <v>35</v>
      </c>
      <c r="I715" s="2" t="s">
        <v>35</v>
      </c>
      <c r="J715" s="2" t="s">
        <v>35</v>
      </c>
      <c r="K715" s="2" t="s">
        <v>30</v>
      </c>
      <c r="L715" s="2" t="s">
        <v>30</v>
      </c>
      <c r="M715" s="2" t="s">
        <v>35</v>
      </c>
      <c r="N715" s="2" t="s">
        <v>35</v>
      </c>
      <c r="O715" s="3"/>
      <c r="P715" s="3"/>
      <c r="Q715" s="20" t="str">
        <f>IF(ISBLANK(Table1[[#This Row],[Comentarios]]),"",CONCATENATE("Comentário  ",Table1[[#This Row],[ID]], ": ",CHAR(10), Table1[[#This Row],[Comentarios]],CHAR(10), "* Nota Geral: ",Table1[[#This Row],[Pergunta 9]]," | Perfil: ",Table1[[#This Row],[Vinculo Funcional]], " | Lotação: ",Table1[[#This Row],[Lotacao Funcional]]," *",CHAR(10)," "))</f>
        <v/>
      </c>
    </row>
    <row r="716" spans="1:17" ht="96" x14ac:dyDescent="0.2">
      <c r="A716" s="2">
        <v>732</v>
      </c>
      <c r="B716" s="5">
        <v>44888.630937499998</v>
      </c>
      <c r="C716" s="5">
        <v>44888.632465277798</v>
      </c>
      <c r="D716" s="2" t="s">
        <v>27</v>
      </c>
      <c r="E716" s="2"/>
      <c r="F716" s="1" t="s">
        <v>28</v>
      </c>
      <c r="G716" s="2" t="s">
        <v>29</v>
      </c>
      <c r="H716" s="2" t="s">
        <v>34</v>
      </c>
      <c r="I716" s="2" t="s">
        <v>34</v>
      </c>
      <c r="J716" s="2" t="s">
        <v>34</v>
      </c>
      <c r="K716" s="2" t="s">
        <v>34</v>
      </c>
      <c r="L716" s="2" t="s">
        <v>34</v>
      </c>
      <c r="M716" s="2" t="s">
        <v>34</v>
      </c>
      <c r="N716" s="2" t="s">
        <v>34</v>
      </c>
      <c r="O716" s="3" t="s">
        <v>279</v>
      </c>
      <c r="P716" s="3" t="s">
        <v>280</v>
      </c>
      <c r="Q71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732: 
Atribuídos conceito excelente ao DTIC. No entanto, ainda assim é necessário sempre aperfeiçoar os serviços e tornar mais facilitada a comunicação com os usuários dos serviços, em especial quando os Magistrados e Servidores estiverem atuando no plantão.
* Nota Geral: 5 - Excelente | Perfil: Magistrada ou magistrado | Lotação: Primeiro Grau *
 </v>
      </c>
    </row>
    <row r="717" spans="1:17" ht="32" hidden="1" x14ac:dyDescent="0.2">
      <c r="A717" s="2">
        <v>733</v>
      </c>
      <c r="B717" s="5">
        <v>44888.631064814799</v>
      </c>
      <c r="C717" s="5">
        <v>44888.632650462998</v>
      </c>
      <c r="D717" s="2" t="s">
        <v>27</v>
      </c>
      <c r="E717" s="2"/>
      <c r="F717" s="1" t="s">
        <v>32</v>
      </c>
      <c r="G717" s="2" t="s">
        <v>33</v>
      </c>
      <c r="H717" s="2" t="s">
        <v>35</v>
      </c>
      <c r="I717" s="2" t="s">
        <v>35</v>
      </c>
      <c r="J717" s="2" t="s">
        <v>34</v>
      </c>
      <c r="K717" s="2" t="s">
        <v>34</v>
      </c>
      <c r="L717" s="2" t="s">
        <v>35</v>
      </c>
      <c r="M717" s="2" t="s">
        <v>34</v>
      </c>
      <c r="N717" s="2" t="s">
        <v>35</v>
      </c>
      <c r="O717" s="3"/>
      <c r="P717" s="3"/>
      <c r="Q717" s="20" t="str">
        <f>IF(ISBLANK(Table1[[#This Row],[Comentarios]]),"",CONCATENATE("Comentário  ",Table1[[#This Row],[ID]], ": ",CHAR(10), Table1[[#This Row],[Comentarios]],CHAR(10), "* Nota Geral: ",Table1[[#This Row],[Pergunta 9]]," | Perfil: ",Table1[[#This Row],[Vinculo Funcional]], " | Lotação: ",Table1[[#This Row],[Lotacao Funcional]]," *",CHAR(10)," "))</f>
        <v/>
      </c>
    </row>
    <row r="718" spans="1:17" ht="64" hidden="1" x14ac:dyDescent="0.2">
      <c r="A718" s="2">
        <v>734</v>
      </c>
      <c r="B718" s="5">
        <v>44888.630752314799</v>
      </c>
      <c r="C718" s="5">
        <v>44888.6329050926</v>
      </c>
      <c r="D718" s="2" t="s">
        <v>27</v>
      </c>
      <c r="E718" s="2"/>
      <c r="F718" s="1" t="s">
        <v>28</v>
      </c>
      <c r="G718" s="2" t="s">
        <v>29</v>
      </c>
      <c r="H718" s="2" t="s">
        <v>35</v>
      </c>
      <c r="I718" s="2" t="s">
        <v>36</v>
      </c>
      <c r="J718" s="2" t="s">
        <v>35</v>
      </c>
      <c r="K718" s="2" t="s">
        <v>30</v>
      </c>
      <c r="L718" s="2" t="s">
        <v>30</v>
      </c>
      <c r="M718" s="2" t="s">
        <v>36</v>
      </c>
      <c r="N718" s="2" t="s">
        <v>35</v>
      </c>
      <c r="O718" s="3" t="s">
        <v>281</v>
      </c>
      <c r="P718" s="3" t="s">
        <v>38</v>
      </c>
      <c r="Q71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734: 
Simplificar sempre os procedimentos
* Nota Geral: 4 - Bom | Perfil: Magistrada ou magistrado | Lotação: Primeiro Grau *
 </v>
      </c>
    </row>
    <row r="719" spans="1:17" ht="16" hidden="1" x14ac:dyDescent="0.2">
      <c r="A719" s="2">
        <v>735</v>
      </c>
      <c r="B719" s="5">
        <v>44888.633807870399</v>
      </c>
      <c r="C719" s="5">
        <v>44888.634548611102</v>
      </c>
      <c r="D719" s="2" t="s">
        <v>27</v>
      </c>
      <c r="E719" s="2"/>
      <c r="F719" s="1" t="s">
        <v>28</v>
      </c>
      <c r="G719" s="2" t="s">
        <v>29</v>
      </c>
      <c r="H719" s="2" t="s">
        <v>34</v>
      </c>
      <c r="I719" s="2" t="s">
        <v>30</v>
      </c>
      <c r="J719" s="2" t="s">
        <v>35</v>
      </c>
      <c r="K719" s="2" t="s">
        <v>35</v>
      </c>
      <c r="L719" s="2" t="s">
        <v>35</v>
      </c>
      <c r="M719" s="2" t="s">
        <v>36</v>
      </c>
      <c r="N719" s="2" t="s">
        <v>35</v>
      </c>
      <c r="O719" s="3"/>
      <c r="P719" s="3"/>
      <c r="Q719" s="20" t="str">
        <f>IF(ISBLANK(Table1[[#This Row],[Comentarios]]),"",CONCATENATE("Comentário  ",Table1[[#This Row],[ID]], ": ",CHAR(10), Table1[[#This Row],[Comentarios]],CHAR(10), "* Nota Geral: ",Table1[[#This Row],[Pergunta 9]]," | Perfil: ",Table1[[#This Row],[Vinculo Funcional]], " | Lotação: ",Table1[[#This Row],[Lotacao Funcional]]," *",CHAR(10)," "))</f>
        <v/>
      </c>
    </row>
    <row r="720" spans="1:17" ht="16" hidden="1" x14ac:dyDescent="0.2">
      <c r="A720" s="2">
        <v>736</v>
      </c>
      <c r="B720" s="5">
        <v>44888.635092592602</v>
      </c>
      <c r="C720" s="5">
        <v>44888.636018518497</v>
      </c>
      <c r="D720" s="2" t="s">
        <v>27</v>
      </c>
      <c r="E720" s="2"/>
      <c r="F720" s="1" t="s">
        <v>28</v>
      </c>
      <c r="G720" s="2" t="s">
        <v>29</v>
      </c>
      <c r="H720" s="2" t="s">
        <v>35</v>
      </c>
      <c r="I720" s="2" t="s">
        <v>35</v>
      </c>
      <c r="J720" s="2" t="s">
        <v>35</v>
      </c>
      <c r="K720" s="2" t="s">
        <v>34</v>
      </c>
      <c r="L720" s="2" t="s">
        <v>35</v>
      </c>
      <c r="M720" s="2" t="s">
        <v>31</v>
      </c>
      <c r="N720" s="2" t="s">
        <v>35</v>
      </c>
      <c r="O720" s="3"/>
      <c r="P720" s="3"/>
      <c r="Q720" s="20" t="str">
        <f>IF(ISBLANK(Table1[[#This Row],[Comentarios]]),"",CONCATENATE("Comentário  ",Table1[[#This Row],[ID]], ": ",CHAR(10), Table1[[#This Row],[Comentarios]],CHAR(10), "* Nota Geral: ",Table1[[#This Row],[Pergunta 9]]," | Perfil: ",Table1[[#This Row],[Vinculo Funcional]], " | Lotação: ",Table1[[#This Row],[Lotacao Funcional]]," *",CHAR(10)," "))</f>
        <v/>
      </c>
    </row>
    <row r="721" spans="1:17" ht="32" hidden="1" x14ac:dyDescent="0.2">
      <c r="A721" s="2">
        <v>737</v>
      </c>
      <c r="B721" s="5">
        <v>44888.637337963002</v>
      </c>
      <c r="C721" s="5">
        <v>44888.638078703698</v>
      </c>
      <c r="D721" s="2" t="s">
        <v>27</v>
      </c>
      <c r="E721" s="2"/>
      <c r="F721" s="1" t="s">
        <v>32</v>
      </c>
      <c r="G721" s="2" t="s">
        <v>29</v>
      </c>
      <c r="H721" s="2" t="s">
        <v>34</v>
      </c>
      <c r="I721" s="2" t="s">
        <v>35</v>
      </c>
      <c r="J721" s="2" t="s">
        <v>35</v>
      </c>
      <c r="K721" s="2" t="s">
        <v>35</v>
      </c>
      <c r="L721" s="2" t="s">
        <v>34</v>
      </c>
      <c r="M721" s="2" t="s">
        <v>34</v>
      </c>
      <c r="N721" s="2" t="s">
        <v>34</v>
      </c>
      <c r="O721" s="3"/>
      <c r="P721" s="3"/>
      <c r="Q721" s="20" t="str">
        <f>IF(ISBLANK(Table1[[#This Row],[Comentarios]]),"",CONCATENATE("Comentário  ",Table1[[#This Row],[ID]], ": ",CHAR(10), Table1[[#This Row],[Comentarios]],CHAR(10), "* Nota Geral: ",Table1[[#This Row],[Pergunta 9]]," | Perfil: ",Table1[[#This Row],[Vinculo Funcional]], " | Lotação: ",Table1[[#This Row],[Lotacao Funcional]]," *",CHAR(10)," "))</f>
        <v/>
      </c>
    </row>
    <row r="722" spans="1:17" ht="32" hidden="1" x14ac:dyDescent="0.2">
      <c r="A722" s="2">
        <v>738</v>
      </c>
      <c r="B722" s="5">
        <v>44888.6426967593</v>
      </c>
      <c r="C722" s="5">
        <v>44888.643148148098</v>
      </c>
      <c r="D722" s="2" t="s">
        <v>27</v>
      </c>
      <c r="E722" s="2"/>
      <c r="F722" s="1" t="s">
        <v>32</v>
      </c>
      <c r="G722" s="2" t="s">
        <v>29</v>
      </c>
      <c r="H722" s="2" t="s">
        <v>35</v>
      </c>
      <c r="I722" s="2" t="s">
        <v>35</v>
      </c>
      <c r="J722" s="2" t="s">
        <v>35</v>
      </c>
      <c r="K722" s="2" t="s">
        <v>35</v>
      </c>
      <c r="L722" s="2" t="s">
        <v>34</v>
      </c>
      <c r="M722" s="2" t="s">
        <v>36</v>
      </c>
      <c r="N722" s="2" t="s">
        <v>35</v>
      </c>
      <c r="O722" s="3"/>
      <c r="P722" s="3"/>
      <c r="Q722" s="20" t="str">
        <f>IF(ISBLANK(Table1[[#This Row],[Comentarios]]),"",CONCATENATE("Comentário  ",Table1[[#This Row],[ID]], ": ",CHAR(10), Table1[[#This Row],[Comentarios]],CHAR(10), "* Nota Geral: ",Table1[[#This Row],[Pergunta 9]]," | Perfil: ",Table1[[#This Row],[Vinculo Funcional]], " | Lotação: ",Table1[[#This Row],[Lotacao Funcional]]," *",CHAR(10)," "))</f>
        <v/>
      </c>
    </row>
    <row r="723" spans="1:17" ht="64" hidden="1" x14ac:dyDescent="0.2">
      <c r="A723" s="2">
        <v>739</v>
      </c>
      <c r="B723" s="5">
        <v>44888.646412037</v>
      </c>
      <c r="C723" s="5">
        <v>44888.647511574098</v>
      </c>
      <c r="D723" s="2" t="s">
        <v>27</v>
      </c>
      <c r="E723" s="2"/>
      <c r="F723" s="1" t="s">
        <v>28</v>
      </c>
      <c r="G723" s="2" t="s">
        <v>29</v>
      </c>
      <c r="H723" s="2" t="s">
        <v>30</v>
      </c>
      <c r="I723" s="2" t="s">
        <v>35</v>
      </c>
      <c r="J723" s="2" t="s">
        <v>30</v>
      </c>
      <c r="K723" s="2" t="s">
        <v>34</v>
      </c>
      <c r="L723" s="2" t="s">
        <v>30</v>
      </c>
      <c r="M723" s="2" t="s">
        <v>34</v>
      </c>
      <c r="N723" s="2" t="s">
        <v>35</v>
      </c>
      <c r="O723" s="3" t="s">
        <v>282</v>
      </c>
      <c r="P723" s="3" t="s">
        <v>81</v>
      </c>
      <c r="Q72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739: 
Melhorar o acesso, principalmente durante o regime de plantão.
* Nota Geral: 4 - Bom | Perfil: Magistrada ou magistrado | Lotação: Primeiro Grau *
 </v>
      </c>
    </row>
    <row r="724" spans="1:17" ht="80" hidden="1" x14ac:dyDescent="0.2">
      <c r="A724" s="2">
        <v>740</v>
      </c>
      <c r="B724" s="5">
        <v>44888.645451388897</v>
      </c>
      <c r="C724" s="5">
        <v>44888.647812499999</v>
      </c>
      <c r="D724" s="2" t="s">
        <v>27</v>
      </c>
      <c r="E724" s="2"/>
      <c r="F724" s="1" t="s">
        <v>28</v>
      </c>
      <c r="G724" s="2" t="s">
        <v>39</v>
      </c>
      <c r="H724" s="2" t="s">
        <v>34</v>
      </c>
      <c r="I724" s="2" t="s">
        <v>36</v>
      </c>
      <c r="J724" s="2" t="s">
        <v>34</v>
      </c>
      <c r="K724" s="2" t="s">
        <v>34</v>
      </c>
      <c r="L724" s="2" t="s">
        <v>35</v>
      </c>
      <c r="M724" s="2" t="s">
        <v>34</v>
      </c>
      <c r="N724" s="2" t="s">
        <v>34</v>
      </c>
      <c r="O724" s="3" t="s">
        <v>283</v>
      </c>
      <c r="P724" s="3" t="s">
        <v>38</v>
      </c>
      <c r="Q72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740: 
Só tenho elogios, principalmente aos servidores do DTIC, sempre disponíveis e extremamente competentes. Parabéns!
* Nota Geral: 5 - Excelente | Perfil: Magistrada ou magistrado | Lotação: Segundo Grau *
 </v>
      </c>
    </row>
    <row r="725" spans="1:17" ht="112" hidden="1" x14ac:dyDescent="0.2">
      <c r="A725" s="2">
        <v>741</v>
      </c>
      <c r="B725" s="5">
        <v>44888.651226851798</v>
      </c>
      <c r="C725" s="5">
        <v>44888.652800925898</v>
      </c>
      <c r="D725" s="2" t="s">
        <v>27</v>
      </c>
      <c r="E725" s="2"/>
      <c r="F725" s="1" t="s">
        <v>28</v>
      </c>
      <c r="G725" s="2" t="s">
        <v>29</v>
      </c>
      <c r="H725" s="2" t="s">
        <v>30</v>
      </c>
      <c r="I725" s="2" t="s">
        <v>30</v>
      </c>
      <c r="J725" s="2" t="s">
        <v>35</v>
      </c>
      <c r="K725" s="2" t="s">
        <v>35</v>
      </c>
      <c r="L725" s="2" t="s">
        <v>34</v>
      </c>
      <c r="M725" s="2" t="s">
        <v>30</v>
      </c>
      <c r="N725" s="2" t="s">
        <v>35</v>
      </c>
      <c r="O725" s="3" t="s">
        <v>284</v>
      </c>
      <c r="P725" s="3" t="s">
        <v>94</v>
      </c>
      <c r="Q72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741: 
Simplificação do SIGA.  
Desnecessidade de comunicação no e-mail a respeito do envio de mensageiro (duplicidade dispensável, dada a obrigatoriedade do acesso ao mensageiro).
* Nota Geral: 4 - Bom | Perfil: Magistrada ou magistrado | Lotação: Primeiro Grau *
 </v>
      </c>
    </row>
    <row r="726" spans="1:17" ht="80" hidden="1" x14ac:dyDescent="0.2">
      <c r="A726" s="2">
        <v>742</v>
      </c>
      <c r="B726" s="5">
        <v>44888.658761574101</v>
      </c>
      <c r="C726" s="5">
        <v>44888.660543981503</v>
      </c>
      <c r="D726" s="2" t="s">
        <v>27</v>
      </c>
      <c r="E726" s="2"/>
      <c r="F726" s="1" t="s">
        <v>55</v>
      </c>
      <c r="G726" s="2" t="s">
        <v>29</v>
      </c>
      <c r="H726" s="2" t="s">
        <v>30</v>
      </c>
      <c r="I726" s="2" t="s">
        <v>30</v>
      </c>
      <c r="J726" s="2" t="s">
        <v>36</v>
      </c>
      <c r="K726" s="2" t="s">
        <v>34</v>
      </c>
      <c r="L726" s="2" t="s">
        <v>34</v>
      </c>
      <c r="M726" s="2" t="s">
        <v>35</v>
      </c>
      <c r="N726" s="2" t="s">
        <v>30</v>
      </c>
      <c r="O726" s="3" t="s">
        <v>285</v>
      </c>
      <c r="P726" s="3" t="s">
        <v>43</v>
      </c>
      <c r="Q72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742: 
Necessita de melhoras no apoio a soluções de problemas nos sistemas de videoconferência e reconhecimento de situações urgentes envolvendo réus presos e magistrados.
* Nota Geral: 3 - Regular | Perfil: Estagiária ou estagiário | Lotação: Primeiro Grau *
 </v>
      </c>
    </row>
    <row r="727" spans="1:17" ht="80" hidden="1" x14ac:dyDescent="0.2">
      <c r="A727" s="2">
        <v>743</v>
      </c>
      <c r="B727" s="5">
        <v>44888.660671296297</v>
      </c>
      <c r="C727" s="5">
        <v>44888.662673611099</v>
      </c>
      <c r="D727" s="2" t="s">
        <v>27</v>
      </c>
      <c r="E727" s="2"/>
      <c r="F727" s="1" t="s">
        <v>32</v>
      </c>
      <c r="G727" s="2" t="s">
        <v>29</v>
      </c>
      <c r="H727" s="2" t="s">
        <v>35</v>
      </c>
      <c r="I727" s="2" t="s">
        <v>35</v>
      </c>
      <c r="J727" s="2" t="s">
        <v>35</v>
      </c>
      <c r="K727" s="2" t="s">
        <v>35</v>
      </c>
      <c r="L727" s="2" t="s">
        <v>35</v>
      </c>
      <c r="M727" s="2" t="s">
        <v>35</v>
      </c>
      <c r="N727" s="2" t="s">
        <v>35</v>
      </c>
      <c r="O727" s="3" t="s">
        <v>286</v>
      </c>
      <c r="P727" s="3" t="s">
        <v>54</v>
      </c>
      <c r="Q72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743: 
Ainda temos tido problemas quando o sistema fica lento ou sai do ar. 
* Nota Geral: 4 - Bom | Perfil: Servidora concursada ou servidor concursado | Lotação: Primeiro Grau *
 </v>
      </c>
    </row>
    <row r="728" spans="1:17" ht="380" hidden="1" x14ac:dyDescent="0.2">
      <c r="A728" s="2">
        <v>744</v>
      </c>
      <c r="B728" s="5">
        <v>44888.658784722204</v>
      </c>
      <c r="C728" s="5">
        <v>44888.6656828704</v>
      </c>
      <c r="D728" s="2" t="s">
        <v>27</v>
      </c>
      <c r="E728" s="2"/>
      <c r="F728" s="1" t="s">
        <v>61</v>
      </c>
      <c r="G728" s="2" t="s">
        <v>29</v>
      </c>
      <c r="H728" s="2" t="s">
        <v>31</v>
      </c>
      <c r="I728" s="2" t="s">
        <v>31</v>
      </c>
      <c r="J728" s="2" t="s">
        <v>59</v>
      </c>
      <c r="K728" s="2" t="s">
        <v>35</v>
      </c>
      <c r="L728" s="2" t="s">
        <v>35</v>
      </c>
      <c r="M728" s="2" t="s">
        <v>31</v>
      </c>
      <c r="N728" s="2" t="s">
        <v>31</v>
      </c>
      <c r="O728" s="3" t="s">
        <v>287</v>
      </c>
      <c r="P728" s="3" t="s">
        <v>288</v>
      </c>
      <c r="Q72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744: 
há muito desencontro de informações, orientações conflitantes e resultados variados de acordo com quem atende os chamados. mais de uma vez a orientação repassada via SIGA e via TEAMS não se confirma, as vezes são necessários múltiplos chamados até que seja realizado atendimento efetivo e chamados idênticos geram resultados diferentes de acordo com a pessoa que recebeu.
Há, ainda, excesso de respostas genéricas que não observam as particularidades do pedido e que também repassam orientações que não atendem o problema narrado.
Por fim, com a rotina de audiências e a utilização das plataformas de videoconferência e recorrência de problemas do sistema TEAMS sendo recorrentes não há cultura de considerar tais atendimentos urgentes, o que gera paralização das atividades enquanto aguarda-se o trâmite burocrático de atribuição mesmo quando há servidores e sala de informática no local de atendimento e quanto a situação é levada pessoalmente.
Por fim, a equipe que atua no PLANTÃO cível, criminal maria da penha e custódia não possui atendimento pelo departamento de informática, o que causa sérios embaraços em situações de problema de funcionamento de equipamento, gravação de audiência, assinadores digitais, problemas de habilitação de sistemas conveniados e via de regra - pela natureza da atividade - em momentos urgentes que não podem aguardar o dia útil seguinte para resolução. Seria imprescindível a designação de servidor para disponibilização em favor dos servidores e do magistrado plantonista nos finais de semana.
* Nota Geral: 2 - Ruim | Perfil: Servidora ou servidor ocupante de cargo em comissão | Lotação: Primeiro Grau *
 </v>
      </c>
    </row>
    <row r="729" spans="1:17" ht="32" hidden="1" x14ac:dyDescent="0.2">
      <c r="A729" s="2">
        <v>745</v>
      </c>
      <c r="B729" s="5">
        <v>44888.665763888901</v>
      </c>
      <c r="C729" s="5">
        <v>44888.6664467593</v>
      </c>
      <c r="D729" s="2" t="s">
        <v>27</v>
      </c>
      <c r="E729" s="2"/>
      <c r="F729" s="1" t="s">
        <v>32</v>
      </c>
      <c r="G729" s="2" t="s">
        <v>29</v>
      </c>
      <c r="H729" s="2" t="s">
        <v>35</v>
      </c>
      <c r="I729" s="2" t="s">
        <v>30</v>
      </c>
      <c r="J729" s="2" t="s">
        <v>30</v>
      </c>
      <c r="K729" s="2" t="s">
        <v>31</v>
      </c>
      <c r="L729" s="2" t="s">
        <v>30</v>
      </c>
      <c r="M729" s="2" t="s">
        <v>35</v>
      </c>
      <c r="N729" s="2" t="s">
        <v>30</v>
      </c>
      <c r="O729" s="3"/>
      <c r="P729" s="3"/>
      <c r="Q729" s="20" t="str">
        <f>IF(ISBLANK(Table1[[#This Row],[Comentarios]]),"",CONCATENATE("Comentário  ",Table1[[#This Row],[ID]], ": ",CHAR(10), Table1[[#This Row],[Comentarios]],CHAR(10), "* Nota Geral: ",Table1[[#This Row],[Pergunta 9]]," | Perfil: ",Table1[[#This Row],[Vinculo Funcional]], " | Lotação: ",Table1[[#This Row],[Lotacao Funcional]]," *",CHAR(10)," "))</f>
        <v/>
      </c>
    </row>
    <row r="730" spans="1:17" ht="80" hidden="1" x14ac:dyDescent="0.2">
      <c r="A730" s="2">
        <v>746</v>
      </c>
      <c r="B730" s="5">
        <v>44888.665300925903</v>
      </c>
      <c r="C730" s="5">
        <v>44888.667696759301</v>
      </c>
      <c r="D730" s="2" t="s">
        <v>27</v>
      </c>
      <c r="E730" s="2"/>
      <c r="F730" s="1" t="s">
        <v>28</v>
      </c>
      <c r="G730" s="2" t="s">
        <v>29</v>
      </c>
      <c r="H730" s="2" t="s">
        <v>35</v>
      </c>
      <c r="I730" s="2" t="s">
        <v>35</v>
      </c>
      <c r="J730" s="2" t="s">
        <v>35</v>
      </c>
      <c r="K730" s="2" t="s">
        <v>34</v>
      </c>
      <c r="L730" s="2" t="s">
        <v>35</v>
      </c>
      <c r="M730" s="2" t="s">
        <v>35</v>
      </c>
      <c r="N730" s="2" t="s">
        <v>34</v>
      </c>
      <c r="O730" s="3" t="s">
        <v>289</v>
      </c>
      <c r="P730" s="3" t="s">
        <v>38</v>
      </c>
      <c r="Q73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746: 
Constar a identificação de quem respondeu o chamado SIGA e, ainda, reabrir (ainda que fixado um período para tanto) chamados concluídos de modo insuficiente. 
* Nota Geral: 5 - Excelente | Perfil: Magistrada ou magistrado | Lotação: Primeiro Grau *
 </v>
      </c>
    </row>
    <row r="731" spans="1:17" ht="32" hidden="1" x14ac:dyDescent="0.2">
      <c r="A731" s="2">
        <v>747</v>
      </c>
      <c r="B731" s="5">
        <v>44888.669652777797</v>
      </c>
      <c r="C731" s="5">
        <v>44888.670104166697</v>
      </c>
      <c r="D731" s="2" t="s">
        <v>27</v>
      </c>
      <c r="E731" s="2"/>
      <c r="F731" s="1" t="s">
        <v>32</v>
      </c>
      <c r="G731" s="2" t="s">
        <v>29</v>
      </c>
      <c r="H731" s="2" t="s">
        <v>35</v>
      </c>
      <c r="I731" s="2" t="s">
        <v>35</v>
      </c>
      <c r="J731" s="2" t="s">
        <v>35</v>
      </c>
      <c r="K731" s="2" t="s">
        <v>35</v>
      </c>
      <c r="L731" s="2" t="s">
        <v>35</v>
      </c>
      <c r="M731" s="2" t="s">
        <v>34</v>
      </c>
      <c r="N731" s="2" t="s">
        <v>35</v>
      </c>
      <c r="O731" s="3"/>
      <c r="P731" s="3"/>
      <c r="Q731" s="20" t="str">
        <f>IF(ISBLANK(Table1[[#This Row],[Comentarios]]),"",CONCATENATE("Comentário  ",Table1[[#This Row],[ID]], ": ",CHAR(10), Table1[[#This Row],[Comentarios]],CHAR(10), "* Nota Geral: ",Table1[[#This Row],[Pergunta 9]]," | Perfil: ",Table1[[#This Row],[Vinculo Funcional]], " | Lotação: ",Table1[[#This Row],[Lotacao Funcional]]," *",CHAR(10)," "))</f>
        <v/>
      </c>
    </row>
    <row r="732" spans="1:17" ht="16" hidden="1" x14ac:dyDescent="0.2">
      <c r="A732" s="2">
        <v>748</v>
      </c>
      <c r="B732" s="5">
        <v>44888.672557870399</v>
      </c>
      <c r="C732" s="5">
        <v>44888.673414351797</v>
      </c>
      <c r="D732" s="2" t="s">
        <v>27</v>
      </c>
      <c r="E732" s="2"/>
      <c r="F732" s="1" t="s">
        <v>28</v>
      </c>
      <c r="G732" s="2" t="s">
        <v>39</v>
      </c>
      <c r="H732" s="2" t="s">
        <v>30</v>
      </c>
      <c r="I732" s="2" t="s">
        <v>35</v>
      </c>
      <c r="J732" s="2" t="s">
        <v>35</v>
      </c>
      <c r="K732" s="2" t="s">
        <v>35</v>
      </c>
      <c r="L732" s="2" t="s">
        <v>35</v>
      </c>
      <c r="M732" s="2" t="s">
        <v>35</v>
      </c>
      <c r="N732" s="2" t="s">
        <v>35</v>
      </c>
      <c r="O732" s="3"/>
      <c r="P732" s="3"/>
      <c r="Q732" s="20" t="str">
        <f>IF(ISBLANK(Table1[[#This Row],[Comentarios]]),"",CONCATENATE("Comentário  ",Table1[[#This Row],[ID]], ": ",CHAR(10), Table1[[#This Row],[Comentarios]],CHAR(10), "* Nota Geral: ",Table1[[#This Row],[Pergunta 9]]," | Perfil: ",Table1[[#This Row],[Vinculo Funcional]], " | Lotação: ",Table1[[#This Row],[Lotacao Funcional]]," *",CHAR(10)," "))</f>
        <v/>
      </c>
    </row>
    <row r="733" spans="1:17" ht="32" hidden="1" x14ac:dyDescent="0.2">
      <c r="A733" s="2">
        <v>749</v>
      </c>
      <c r="B733" s="5">
        <v>44888.648240740702</v>
      </c>
      <c r="C733" s="5">
        <v>44888.674606481502</v>
      </c>
      <c r="D733" s="2" t="s">
        <v>27</v>
      </c>
      <c r="E733" s="2"/>
      <c r="F733" s="1" t="s">
        <v>32</v>
      </c>
      <c r="G733" s="2" t="s">
        <v>29</v>
      </c>
      <c r="H733" s="2" t="s">
        <v>35</v>
      </c>
      <c r="I733" s="2" t="s">
        <v>35</v>
      </c>
      <c r="J733" s="2" t="s">
        <v>35</v>
      </c>
      <c r="K733" s="2" t="s">
        <v>30</v>
      </c>
      <c r="L733" s="2" t="s">
        <v>35</v>
      </c>
      <c r="M733" s="2" t="s">
        <v>35</v>
      </c>
      <c r="N733" s="2" t="s">
        <v>35</v>
      </c>
      <c r="O733" s="3"/>
      <c r="P733" s="3"/>
      <c r="Q733" s="20" t="str">
        <f>IF(ISBLANK(Table1[[#This Row],[Comentarios]]),"",CONCATENATE("Comentário  ",Table1[[#This Row],[ID]], ": ",CHAR(10), Table1[[#This Row],[Comentarios]],CHAR(10), "* Nota Geral: ",Table1[[#This Row],[Pergunta 9]]," | Perfil: ",Table1[[#This Row],[Vinculo Funcional]], " | Lotação: ",Table1[[#This Row],[Lotacao Funcional]]," *",CHAR(10)," "))</f>
        <v/>
      </c>
    </row>
    <row r="734" spans="1:17" ht="16" hidden="1" x14ac:dyDescent="0.2">
      <c r="A734" s="2">
        <v>750</v>
      </c>
      <c r="B734" s="5">
        <v>44888.675185185202</v>
      </c>
      <c r="C734" s="5">
        <v>44888.676261574103</v>
      </c>
      <c r="D734" s="2" t="s">
        <v>27</v>
      </c>
      <c r="E734" s="2"/>
      <c r="F734" s="1" t="s">
        <v>28</v>
      </c>
      <c r="G734" s="2" t="s">
        <v>29</v>
      </c>
      <c r="H734" s="2" t="s">
        <v>35</v>
      </c>
      <c r="I734" s="2" t="s">
        <v>35</v>
      </c>
      <c r="J734" s="2" t="s">
        <v>35</v>
      </c>
      <c r="K734" s="2" t="s">
        <v>35</v>
      </c>
      <c r="L734" s="2" t="s">
        <v>35</v>
      </c>
      <c r="M734" s="2" t="s">
        <v>35</v>
      </c>
      <c r="N734" s="2" t="s">
        <v>35</v>
      </c>
      <c r="O734" s="3"/>
      <c r="P734" s="3"/>
      <c r="Q734" s="20" t="str">
        <f>IF(ISBLANK(Table1[[#This Row],[Comentarios]]),"",CONCATENATE("Comentário  ",Table1[[#This Row],[ID]], ": ",CHAR(10), Table1[[#This Row],[Comentarios]],CHAR(10), "* Nota Geral: ",Table1[[#This Row],[Pergunta 9]]," | Perfil: ",Table1[[#This Row],[Vinculo Funcional]], " | Lotação: ",Table1[[#This Row],[Lotacao Funcional]]," *",CHAR(10)," "))</f>
        <v/>
      </c>
    </row>
    <row r="735" spans="1:17" ht="48" hidden="1" x14ac:dyDescent="0.2">
      <c r="A735" s="2">
        <v>751</v>
      </c>
      <c r="B735" s="5">
        <v>44888.683356481502</v>
      </c>
      <c r="C735" s="5">
        <v>44888.684120370403</v>
      </c>
      <c r="D735" s="2" t="s">
        <v>27</v>
      </c>
      <c r="E735" s="2"/>
      <c r="F735" s="1" t="s">
        <v>61</v>
      </c>
      <c r="G735" s="2" t="s">
        <v>39</v>
      </c>
      <c r="H735" s="2" t="s">
        <v>34</v>
      </c>
      <c r="I735" s="2" t="s">
        <v>35</v>
      </c>
      <c r="J735" s="2" t="s">
        <v>35</v>
      </c>
      <c r="K735" s="2" t="s">
        <v>35</v>
      </c>
      <c r="L735" s="2" t="s">
        <v>30</v>
      </c>
      <c r="M735" s="2" t="s">
        <v>35</v>
      </c>
      <c r="N735" s="2" t="s">
        <v>35</v>
      </c>
      <c r="O735" s="3"/>
      <c r="P735" s="3"/>
      <c r="Q735" s="20" t="str">
        <f>IF(ISBLANK(Table1[[#This Row],[Comentarios]]),"",CONCATENATE("Comentário  ",Table1[[#This Row],[ID]], ": ",CHAR(10), Table1[[#This Row],[Comentarios]],CHAR(10), "* Nota Geral: ",Table1[[#This Row],[Pergunta 9]]," | Perfil: ",Table1[[#This Row],[Vinculo Funcional]], " | Lotação: ",Table1[[#This Row],[Lotacao Funcional]]," *",CHAR(10)," "))</f>
        <v/>
      </c>
    </row>
    <row r="736" spans="1:17" ht="80" hidden="1" x14ac:dyDescent="0.2">
      <c r="A736" s="2">
        <v>752</v>
      </c>
      <c r="B736" s="5">
        <v>44888.690046296302</v>
      </c>
      <c r="C736" s="5">
        <v>44888.692372685196</v>
      </c>
      <c r="D736" s="2" t="s">
        <v>27</v>
      </c>
      <c r="E736" s="2"/>
      <c r="F736" s="1" t="s">
        <v>32</v>
      </c>
      <c r="G736" s="2" t="s">
        <v>29</v>
      </c>
      <c r="H736" s="2" t="s">
        <v>35</v>
      </c>
      <c r="I736" s="2" t="s">
        <v>34</v>
      </c>
      <c r="J736" s="2" t="s">
        <v>35</v>
      </c>
      <c r="K736" s="2" t="s">
        <v>35</v>
      </c>
      <c r="L736" s="2" t="s">
        <v>34</v>
      </c>
      <c r="M736" s="2" t="s">
        <v>34</v>
      </c>
      <c r="N736" s="2" t="s">
        <v>35</v>
      </c>
      <c r="O736" s="3" t="s">
        <v>290</v>
      </c>
      <c r="P736" s="3" t="s">
        <v>38</v>
      </c>
      <c r="Q73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752: 
O "SAU" era mais prático para utilização em comparação ao "SIGA".
* Nota Geral: 4 - Bom | Perfil: Servidora concursada ou servidor concursado | Lotação: Primeiro Grau *
 </v>
      </c>
    </row>
    <row r="737" spans="1:17" ht="80" hidden="1" x14ac:dyDescent="0.2">
      <c r="A737" s="2">
        <v>753</v>
      </c>
      <c r="B737" s="5">
        <v>44888.689467592601</v>
      </c>
      <c r="C737" s="5">
        <v>44888.692407407398</v>
      </c>
      <c r="D737" s="2" t="s">
        <v>27</v>
      </c>
      <c r="E737" s="2"/>
      <c r="F737" s="1" t="s">
        <v>32</v>
      </c>
      <c r="G737" s="2" t="s">
        <v>29</v>
      </c>
      <c r="H737" s="2" t="s">
        <v>35</v>
      </c>
      <c r="I737" s="2" t="s">
        <v>34</v>
      </c>
      <c r="J737" s="2" t="s">
        <v>35</v>
      </c>
      <c r="K737" s="2" t="s">
        <v>35</v>
      </c>
      <c r="L737" s="2" t="s">
        <v>34</v>
      </c>
      <c r="M737" s="2" t="s">
        <v>34</v>
      </c>
      <c r="N737" s="2" t="s">
        <v>35</v>
      </c>
      <c r="O737" s="3" t="s">
        <v>291</v>
      </c>
      <c r="P737" s="3" t="s">
        <v>76</v>
      </c>
      <c r="Q73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753: 
A qualidade de impressão está muito ruim
* Nota Geral: 4 - Bom | Perfil: Servidora concursada ou servidor concursado | Lotação: Primeiro Grau *
 </v>
      </c>
    </row>
    <row r="738" spans="1:17" ht="96" hidden="1" x14ac:dyDescent="0.2">
      <c r="A738" s="2">
        <v>754</v>
      </c>
      <c r="B738" s="5">
        <v>44888.69</v>
      </c>
      <c r="C738" s="5">
        <v>44888.692951388897</v>
      </c>
      <c r="D738" s="2" t="s">
        <v>27</v>
      </c>
      <c r="E738" s="2"/>
      <c r="F738" s="1" t="s">
        <v>32</v>
      </c>
      <c r="G738" s="2" t="s">
        <v>29</v>
      </c>
      <c r="H738" s="2" t="s">
        <v>35</v>
      </c>
      <c r="I738" s="2" t="s">
        <v>34</v>
      </c>
      <c r="J738" s="2" t="s">
        <v>35</v>
      </c>
      <c r="K738" s="2" t="s">
        <v>35</v>
      </c>
      <c r="L738" s="2" t="s">
        <v>34</v>
      </c>
      <c r="M738" s="2" t="s">
        <v>34</v>
      </c>
      <c r="N738" s="2" t="s">
        <v>35</v>
      </c>
      <c r="O738" s="3" t="s">
        <v>292</v>
      </c>
      <c r="P738" s="3" t="s">
        <v>115</v>
      </c>
      <c r="Q73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754: 
1- SIGA: O SAU era de mais fácil utilização. O SIGA não é prático.
2- Impressora: a qualidade da impressão é fraca.
* Nota Geral: 4 - Bom | Perfil: Servidora concursada ou servidor concursado | Lotação: Primeiro Grau *
 </v>
      </c>
    </row>
    <row r="739" spans="1:17" ht="32" hidden="1" x14ac:dyDescent="0.2">
      <c r="A739" s="2">
        <v>755</v>
      </c>
      <c r="B739" s="5">
        <v>44888.681886574101</v>
      </c>
      <c r="C739" s="5">
        <v>44888.695462962998</v>
      </c>
      <c r="D739" s="2" t="s">
        <v>27</v>
      </c>
      <c r="E739" s="2"/>
      <c r="F739" s="1" t="s">
        <v>32</v>
      </c>
      <c r="G739" s="2" t="s">
        <v>33</v>
      </c>
      <c r="H739" s="2" t="s">
        <v>34</v>
      </c>
      <c r="I739" s="2" t="s">
        <v>35</v>
      </c>
      <c r="J739" s="2" t="s">
        <v>34</v>
      </c>
      <c r="K739" s="2" t="s">
        <v>34</v>
      </c>
      <c r="L739" s="2" t="s">
        <v>35</v>
      </c>
      <c r="M739" s="2" t="s">
        <v>35</v>
      </c>
      <c r="N739" s="2" t="s">
        <v>35</v>
      </c>
      <c r="O739" s="3"/>
      <c r="P739" s="3"/>
      <c r="Q739" s="20" t="str">
        <f>IF(ISBLANK(Table1[[#This Row],[Comentarios]]),"",CONCATENATE("Comentário  ",Table1[[#This Row],[ID]], ": ",CHAR(10), Table1[[#This Row],[Comentarios]],CHAR(10), "* Nota Geral: ",Table1[[#This Row],[Pergunta 9]]," | Perfil: ",Table1[[#This Row],[Vinculo Funcional]], " | Lotação: ",Table1[[#This Row],[Lotacao Funcional]]," *",CHAR(10)," "))</f>
        <v/>
      </c>
    </row>
    <row r="740" spans="1:17" ht="96" hidden="1" x14ac:dyDescent="0.2">
      <c r="A740" s="2">
        <v>756</v>
      </c>
      <c r="B740" s="5">
        <v>44888.706238425897</v>
      </c>
      <c r="C740" s="5">
        <v>44888.707442129598</v>
      </c>
      <c r="D740" s="2" t="s">
        <v>27</v>
      </c>
      <c r="E740" s="2"/>
      <c r="F740" s="1" t="s">
        <v>32</v>
      </c>
      <c r="G740" s="2" t="s">
        <v>33</v>
      </c>
      <c r="H740" s="2" t="s">
        <v>34</v>
      </c>
      <c r="I740" s="2" t="s">
        <v>34</v>
      </c>
      <c r="J740" s="2" t="s">
        <v>34</v>
      </c>
      <c r="K740" s="2" t="s">
        <v>34</v>
      </c>
      <c r="L740" s="2" t="s">
        <v>34</v>
      </c>
      <c r="M740" s="2" t="s">
        <v>34</v>
      </c>
      <c r="N740" s="2" t="s">
        <v>34</v>
      </c>
      <c r="O740" s="3" t="s">
        <v>293</v>
      </c>
      <c r="P740" s="3" t="s">
        <v>48</v>
      </c>
      <c r="Q74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756: 
A solução para a falta de servidores do 1º Grau é a automação do Sistema Projudi. Espero que entendam isso um dia. Parabéns e obrigado.
* Nota Geral: 5 - Excelente | Perfil: Servidora concursada ou servidor concursado | Lotação: Secretaria *
 </v>
      </c>
    </row>
    <row r="741" spans="1:17" ht="96" hidden="1" x14ac:dyDescent="0.2">
      <c r="A741" s="2">
        <v>757</v>
      </c>
      <c r="B741" s="5">
        <v>44888.734895833302</v>
      </c>
      <c r="C741" s="5">
        <v>44888.735717592601</v>
      </c>
      <c r="D741" s="2" t="s">
        <v>27</v>
      </c>
      <c r="E741" s="2"/>
      <c r="F741" s="1" t="s">
        <v>32</v>
      </c>
      <c r="G741" s="2" t="s">
        <v>29</v>
      </c>
      <c r="H741" s="2" t="s">
        <v>35</v>
      </c>
      <c r="I741" s="2" t="s">
        <v>34</v>
      </c>
      <c r="J741" s="2" t="s">
        <v>34</v>
      </c>
      <c r="K741" s="2" t="s">
        <v>34</v>
      </c>
      <c r="L741" s="2" t="s">
        <v>34</v>
      </c>
      <c r="M741" s="2" t="s">
        <v>36</v>
      </c>
      <c r="N741" s="2" t="s">
        <v>34</v>
      </c>
      <c r="O741" s="3" t="s">
        <v>294</v>
      </c>
      <c r="P741" s="3" t="s">
        <v>38</v>
      </c>
      <c r="Q74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757: 
Às vezes é necessário um contato direto, e não somente pelo SIGA, nesses casos, há dificuldade
* Nota Geral: 5 - Excelente | Perfil: Servidora concursada ou servidor concursado | Lotação: Primeiro Grau *
 </v>
      </c>
    </row>
    <row r="742" spans="1:17" ht="32" hidden="1" x14ac:dyDescent="0.2">
      <c r="A742" s="2">
        <v>758</v>
      </c>
      <c r="B742" s="5">
        <v>44888.738993055602</v>
      </c>
      <c r="C742" s="5">
        <v>44888.739814814799</v>
      </c>
      <c r="D742" s="2" t="s">
        <v>27</v>
      </c>
      <c r="E742" s="2"/>
      <c r="F742" s="1" t="s">
        <v>32</v>
      </c>
      <c r="G742" s="2" t="s">
        <v>39</v>
      </c>
      <c r="H742" s="2" t="s">
        <v>35</v>
      </c>
      <c r="I742" s="2" t="s">
        <v>35</v>
      </c>
      <c r="J742" s="2" t="s">
        <v>35</v>
      </c>
      <c r="K742" s="2" t="s">
        <v>35</v>
      </c>
      <c r="L742" s="2" t="s">
        <v>35</v>
      </c>
      <c r="M742" s="2" t="s">
        <v>35</v>
      </c>
      <c r="N742" s="2" t="s">
        <v>34</v>
      </c>
      <c r="O742" s="3"/>
      <c r="P742" s="3"/>
      <c r="Q742" s="20" t="str">
        <f>IF(ISBLANK(Table1[[#This Row],[Comentarios]]),"",CONCATENATE("Comentário  ",Table1[[#This Row],[ID]], ": ",CHAR(10), Table1[[#This Row],[Comentarios]],CHAR(10), "* Nota Geral: ",Table1[[#This Row],[Pergunta 9]]," | Perfil: ",Table1[[#This Row],[Vinculo Funcional]], " | Lotação: ",Table1[[#This Row],[Lotacao Funcional]]," *",CHAR(10)," "))</f>
        <v/>
      </c>
    </row>
    <row r="743" spans="1:17" ht="96" hidden="1" x14ac:dyDescent="0.2">
      <c r="A743" s="2">
        <v>759</v>
      </c>
      <c r="B743" s="5">
        <v>44888.745104166701</v>
      </c>
      <c r="C743" s="5">
        <v>44888.746805555602</v>
      </c>
      <c r="D743" s="2" t="s">
        <v>27</v>
      </c>
      <c r="E743" s="2"/>
      <c r="F743" s="1" t="s">
        <v>28</v>
      </c>
      <c r="G743" s="2" t="s">
        <v>29</v>
      </c>
      <c r="H743" s="2" t="s">
        <v>35</v>
      </c>
      <c r="I743" s="2" t="s">
        <v>35</v>
      </c>
      <c r="J743" s="2" t="s">
        <v>35</v>
      </c>
      <c r="K743" s="2" t="s">
        <v>30</v>
      </c>
      <c r="L743" s="2" t="s">
        <v>30</v>
      </c>
      <c r="M743" s="2" t="s">
        <v>36</v>
      </c>
      <c r="N743" s="2" t="s">
        <v>30</v>
      </c>
      <c r="O743" s="3" t="s">
        <v>295</v>
      </c>
      <c r="P743" s="3" t="s">
        <v>81</v>
      </c>
      <c r="Q74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759: 
O DTIC precisa disponibilizar um atendimento em plantão para os magistrados, pelo menos em finais de semana, assim como espero que haja a compra de mouses ergonômico, pois procedemos a um uso severo do equipamento.
* Nota Geral: 3 - Regular | Perfil: Magistrada ou magistrado | Lotação: Primeiro Grau *
 </v>
      </c>
    </row>
    <row r="744" spans="1:17" ht="32" hidden="1" x14ac:dyDescent="0.2">
      <c r="A744" s="2">
        <v>760</v>
      </c>
      <c r="B744" s="5">
        <v>44888.752835648098</v>
      </c>
      <c r="C744" s="5">
        <v>44888.754016203697</v>
      </c>
      <c r="D744" s="2" t="s">
        <v>27</v>
      </c>
      <c r="E744" s="2"/>
      <c r="F744" s="1" t="s">
        <v>32</v>
      </c>
      <c r="G744" s="2" t="s">
        <v>33</v>
      </c>
      <c r="H744" s="2" t="s">
        <v>34</v>
      </c>
      <c r="I744" s="2" t="s">
        <v>35</v>
      </c>
      <c r="J744" s="2" t="s">
        <v>35</v>
      </c>
      <c r="K744" s="2" t="s">
        <v>35</v>
      </c>
      <c r="L744" s="2" t="s">
        <v>35</v>
      </c>
      <c r="M744" s="2" t="s">
        <v>35</v>
      </c>
      <c r="N744" s="2" t="s">
        <v>34</v>
      </c>
      <c r="O744" s="3"/>
      <c r="P744" s="3"/>
      <c r="Q744" s="20" t="str">
        <f>IF(ISBLANK(Table1[[#This Row],[Comentarios]]),"",CONCATENATE("Comentário  ",Table1[[#This Row],[ID]], ": ",CHAR(10), Table1[[#This Row],[Comentarios]],CHAR(10), "* Nota Geral: ",Table1[[#This Row],[Pergunta 9]]," | Perfil: ",Table1[[#This Row],[Vinculo Funcional]], " | Lotação: ",Table1[[#This Row],[Lotacao Funcional]]," *",CHAR(10)," "))</f>
        <v/>
      </c>
    </row>
    <row r="745" spans="1:17" ht="32" hidden="1" x14ac:dyDescent="0.2">
      <c r="A745" s="2">
        <v>761</v>
      </c>
      <c r="B745" s="5">
        <v>44888.761122685202</v>
      </c>
      <c r="C745" s="5">
        <v>44888.761828703697</v>
      </c>
      <c r="D745" s="2" t="s">
        <v>27</v>
      </c>
      <c r="E745" s="2"/>
      <c r="F745" s="1" t="s">
        <v>32</v>
      </c>
      <c r="G745" s="2" t="s">
        <v>39</v>
      </c>
      <c r="H745" s="2" t="s">
        <v>34</v>
      </c>
      <c r="I745" s="2" t="s">
        <v>30</v>
      </c>
      <c r="J745" s="2" t="s">
        <v>34</v>
      </c>
      <c r="K745" s="2" t="s">
        <v>34</v>
      </c>
      <c r="L745" s="2" t="s">
        <v>35</v>
      </c>
      <c r="M745" s="2" t="s">
        <v>34</v>
      </c>
      <c r="N745" s="2" t="s">
        <v>34</v>
      </c>
      <c r="O745" s="3"/>
      <c r="P745" s="3"/>
      <c r="Q745" s="20" t="str">
        <f>IF(ISBLANK(Table1[[#This Row],[Comentarios]]),"",CONCATENATE("Comentário  ",Table1[[#This Row],[ID]], ": ",CHAR(10), Table1[[#This Row],[Comentarios]],CHAR(10), "* Nota Geral: ",Table1[[#This Row],[Pergunta 9]]," | Perfil: ",Table1[[#This Row],[Vinculo Funcional]], " | Lotação: ",Table1[[#This Row],[Lotacao Funcional]]," *",CHAR(10)," "))</f>
        <v/>
      </c>
    </row>
    <row r="746" spans="1:17" ht="80" hidden="1" x14ac:dyDescent="0.2">
      <c r="A746" s="2">
        <v>762</v>
      </c>
      <c r="B746" s="5">
        <v>44888.760949074102</v>
      </c>
      <c r="C746" s="5">
        <v>44888.762789351902</v>
      </c>
      <c r="D746" s="2" t="s">
        <v>27</v>
      </c>
      <c r="E746" s="2"/>
      <c r="F746" s="1" t="s">
        <v>61</v>
      </c>
      <c r="G746" s="2" t="s">
        <v>39</v>
      </c>
      <c r="H746" s="2" t="s">
        <v>35</v>
      </c>
      <c r="I746" s="2" t="s">
        <v>35</v>
      </c>
      <c r="J746" s="2" t="s">
        <v>35</v>
      </c>
      <c r="K746" s="2" t="s">
        <v>30</v>
      </c>
      <c r="L746" s="2" t="s">
        <v>30</v>
      </c>
      <c r="M746" s="2" t="s">
        <v>35</v>
      </c>
      <c r="N746" s="2" t="s">
        <v>35</v>
      </c>
      <c r="O746" s="3" t="s">
        <v>296</v>
      </c>
      <c r="P746" s="3" t="s">
        <v>38</v>
      </c>
      <c r="Q74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762: 
No atendimento via telefone ter a opção de ser direcionado para atendimento pessoal.
* Nota Geral: 4 - Bom | Perfil: Servidora ou servidor ocupante de cargo em comissão | Lotação: Segundo Grau *
 </v>
      </c>
    </row>
    <row r="747" spans="1:17" ht="176" hidden="1" x14ac:dyDescent="0.2">
      <c r="A747" s="2">
        <v>763</v>
      </c>
      <c r="B747" s="5">
        <v>44888.761550925898</v>
      </c>
      <c r="C747" s="5">
        <v>44888.765648148103</v>
      </c>
      <c r="D747" s="2" t="s">
        <v>27</v>
      </c>
      <c r="E747" s="2"/>
      <c r="F747" s="1" t="s">
        <v>32</v>
      </c>
      <c r="G747" s="2" t="s">
        <v>39</v>
      </c>
      <c r="H747" s="2" t="s">
        <v>34</v>
      </c>
      <c r="I747" s="2" t="s">
        <v>35</v>
      </c>
      <c r="J747" s="2" t="s">
        <v>35</v>
      </c>
      <c r="K747" s="2" t="s">
        <v>35</v>
      </c>
      <c r="L747" s="2" t="s">
        <v>35</v>
      </c>
      <c r="M747" s="2" t="s">
        <v>35</v>
      </c>
      <c r="N747" s="2" t="s">
        <v>35</v>
      </c>
      <c r="O747" s="3" t="s">
        <v>297</v>
      </c>
      <c r="P747" s="3" t="s">
        <v>43</v>
      </c>
      <c r="Q74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763: 
Falta transparência nas melhorias que estão em desenvolvimento pelo DTIC, uma vez que a lista de priorização não está disponível aos usuários;
As melhorias poderiam ser consideradas pelo tempo para desenvolvimento, pois algumas demandas ficam por anos aguardando e o tempo necessário para desenvolvimento/implementação é curto. Trabalhar considerando o tempo de desenvolvimento poderia enxugar a lista de pendências do departamento;
* Nota Geral: 4 - Bom | Perfil: Servidora concursada ou servidor concursado | Lotação: Segundo Grau *
 </v>
      </c>
    </row>
    <row r="748" spans="1:17" ht="32" hidden="1" x14ac:dyDescent="0.2">
      <c r="A748" s="2">
        <v>764</v>
      </c>
      <c r="B748" s="5">
        <v>44888.767662036997</v>
      </c>
      <c r="C748" s="5">
        <v>44888.768379629597</v>
      </c>
      <c r="D748" s="2" t="s">
        <v>27</v>
      </c>
      <c r="E748" s="2"/>
      <c r="F748" s="1" t="s">
        <v>32</v>
      </c>
      <c r="G748" s="2" t="s">
        <v>33</v>
      </c>
      <c r="H748" s="2" t="s">
        <v>35</v>
      </c>
      <c r="I748" s="2" t="s">
        <v>35</v>
      </c>
      <c r="J748" s="2" t="s">
        <v>35</v>
      </c>
      <c r="K748" s="2" t="s">
        <v>34</v>
      </c>
      <c r="L748" s="2" t="s">
        <v>35</v>
      </c>
      <c r="M748" s="2" t="s">
        <v>35</v>
      </c>
      <c r="N748" s="2" t="s">
        <v>35</v>
      </c>
      <c r="O748" s="3"/>
      <c r="P748" s="3"/>
      <c r="Q748" s="20" t="str">
        <f>IF(ISBLANK(Table1[[#This Row],[Comentarios]]),"",CONCATENATE("Comentário  ",Table1[[#This Row],[ID]], ": ",CHAR(10), Table1[[#This Row],[Comentarios]],CHAR(10), "* Nota Geral: ",Table1[[#This Row],[Pergunta 9]]," | Perfil: ",Table1[[#This Row],[Vinculo Funcional]], " | Lotação: ",Table1[[#This Row],[Lotacao Funcional]]," *",CHAR(10)," "))</f>
        <v/>
      </c>
    </row>
    <row r="749" spans="1:17" ht="32" hidden="1" x14ac:dyDescent="0.2">
      <c r="A749" s="2">
        <v>765</v>
      </c>
      <c r="B749" s="5">
        <v>44888.769861111097</v>
      </c>
      <c r="C749" s="5">
        <v>44888.770486111098</v>
      </c>
      <c r="D749" s="2" t="s">
        <v>27</v>
      </c>
      <c r="E749" s="2"/>
      <c r="F749" s="1" t="s">
        <v>32</v>
      </c>
      <c r="G749" s="2" t="s">
        <v>29</v>
      </c>
      <c r="H749" s="2" t="s">
        <v>35</v>
      </c>
      <c r="I749" s="2" t="s">
        <v>35</v>
      </c>
      <c r="J749" s="2" t="s">
        <v>34</v>
      </c>
      <c r="K749" s="2" t="s">
        <v>30</v>
      </c>
      <c r="L749" s="2" t="s">
        <v>35</v>
      </c>
      <c r="M749" s="2" t="s">
        <v>35</v>
      </c>
      <c r="N749" s="2" t="s">
        <v>35</v>
      </c>
      <c r="O749" s="3"/>
      <c r="P749" s="3"/>
      <c r="Q749" s="20" t="str">
        <f>IF(ISBLANK(Table1[[#This Row],[Comentarios]]),"",CONCATENATE("Comentário  ",Table1[[#This Row],[ID]], ": ",CHAR(10), Table1[[#This Row],[Comentarios]],CHAR(10), "* Nota Geral: ",Table1[[#This Row],[Pergunta 9]]," | Perfil: ",Table1[[#This Row],[Vinculo Funcional]], " | Lotação: ",Table1[[#This Row],[Lotacao Funcional]]," *",CHAR(10)," "))</f>
        <v/>
      </c>
    </row>
    <row r="750" spans="1:17" ht="32" hidden="1" x14ac:dyDescent="0.2">
      <c r="A750" s="2">
        <v>766</v>
      </c>
      <c r="B750" s="5">
        <v>44888.772152777798</v>
      </c>
      <c r="C750" s="5">
        <v>44888.7731712963</v>
      </c>
      <c r="D750" s="2" t="s">
        <v>27</v>
      </c>
      <c r="E750" s="2"/>
      <c r="F750" s="1" t="s">
        <v>32</v>
      </c>
      <c r="G750" s="2" t="s">
        <v>29</v>
      </c>
      <c r="H750" s="2" t="s">
        <v>35</v>
      </c>
      <c r="I750" s="2" t="s">
        <v>35</v>
      </c>
      <c r="J750" s="2" t="s">
        <v>35</v>
      </c>
      <c r="K750" s="2" t="s">
        <v>30</v>
      </c>
      <c r="L750" s="2" t="s">
        <v>35</v>
      </c>
      <c r="M750" s="2" t="s">
        <v>35</v>
      </c>
      <c r="N750" s="2" t="s">
        <v>35</v>
      </c>
      <c r="O750" s="3"/>
      <c r="P750" s="3"/>
      <c r="Q750" s="20" t="str">
        <f>IF(ISBLANK(Table1[[#This Row],[Comentarios]]),"",CONCATENATE("Comentário  ",Table1[[#This Row],[ID]], ": ",CHAR(10), Table1[[#This Row],[Comentarios]],CHAR(10), "* Nota Geral: ",Table1[[#This Row],[Pergunta 9]]," | Perfil: ",Table1[[#This Row],[Vinculo Funcional]], " | Lotação: ",Table1[[#This Row],[Lotacao Funcional]]," *",CHAR(10)," "))</f>
        <v/>
      </c>
    </row>
    <row r="751" spans="1:17" ht="32" hidden="1" x14ac:dyDescent="0.2">
      <c r="A751" s="2">
        <v>767</v>
      </c>
      <c r="B751" s="5">
        <v>44888.7745138889</v>
      </c>
      <c r="C751" s="5">
        <v>44888.774837962999</v>
      </c>
      <c r="D751" s="2" t="s">
        <v>27</v>
      </c>
      <c r="E751" s="2"/>
      <c r="F751" s="1" t="s">
        <v>32</v>
      </c>
      <c r="G751" s="2" t="s">
        <v>33</v>
      </c>
      <c r="H751" s="2" t="s">
        <v>35</v>
      </c>
      <c r="I751" s="2" t="s">
        <v>35</v>
      </c>
      <c r="J751" s="2" t="s">
        <v>35</v>
      </c>
      <c r="K751" s="2" t="s">
        <v>35</v>
      </c>
      <c r="L751" s="2" t="s">
        <v>35</v>
      </c>
      <c r="M751" s="2" t="s">
        <v>35</v>
      </c>
      <c r="N751" s="2" t="s">
        <v>35</v>
      </c>
      <c r="O751" s="3"/>
      <c r="P751" s="3"/>
      <c r="Q751" s="20" t="str">
        <f>IF(ISBLANK(Table1[[#This Row],[Comentarios]]),"",CONCATENATE("Comentário  ",Table1[[#This Row],[ID]], ": ",CHAR(10), Table1[[#This Row],[Comentarios]],CHAR(10), "* Nota Geral: ",Table1[[#This Row],[Pergunta 9]]," | Perfil: ",Table1[[#This Row],[Vinculo Funcional]], " | Lotação: ",Table1[[#This Row],[Lotacao Funcional]]," *",CHAR(10)," "))</f>
        <v/>
      </c>
    </row>
    <row r="752" spans="1:17" ht="32" hidden="1" x14ac:dyDescent="0.2">
      <c r="A752" s="2">
        <v>768</v>
      </c>
      <c r="B752" s="5">
        <v>44888.775520833296</v>
      </c>
      <c r="C752" s="5">
        <v>44888.776828703703</v>
      </c>
      <c r="D752" s="2" t="s">
        <v>27</v>
      </c>
      <c r="E752" s="2"/>
      <c r="F752" s="1" t="s">
        <v>32</v>
      </c>
      <c r="G752" s="2" t="s">
        <v>29</v>
      </c>
      <c r="H752" s="2" t="s">
        <v>34</v>
      </c>
      <c r="I752" s="2" t="s">
        <v>34</v>
      </c>
      <c r="J752" s="2" t="s">
        <v>34</v>
      </c>
      <c r="K752" s="2" t="s">
        <v>34</v>
      </c>
      <c r="L752" s="2" t="s">
        <v>34</v>
      </c>
      <c r="M752" s="2" t="s">
        <v>36</v>
      </c>
      <c r="N752" s="2" t="s">
        <v>34</v>
      </c>
      <c r="O752" s="3"/>
      <c r="P752" s="3"/>
      <c r="Q752" s="20" t="str">
        <f>IF(ISBLANK(Table1[[#This Row],[Comentarios]]),"",CONCATENATE("Comentário  ",Table1[[#This Row],[ID]], ": ",CHAR(10), Table1[[#This Row],[Comentarios]],CHAR(10), "* Nota Geral: ",Table1[[#This Row],[Pergunta 9]]," | Perfil: ",Table1[[#This Row],[Vinculo Funcional]], " | Lotação: ",Table1[[#This Row],[Lotacao Funcional]]," *",CHAR(10)," "))</f>
        <v/>
      </c>
    </row>
    <row r="753" spans="1:17" ht="32" hidden="1" x14ac:dyDescent="0.2">
      <c r="A753" s="2">
        <v>769</v>
      </c>
      <c r="B753" s="5">
        <v>44888.779236111099</v>
      </c>
      <c r="C753" s="5">
        <v>44888.780069444401</v>
      </c>
      <c r="D753" s="2" t="s">
        <v>27</v>
      </c>
      <c r="E753" s="2"/>
      <c r="F753" s="1" t="s">
        <v>32</v>
      </c>
      <c r="G753" s="2" t="s">
        <v>29</v>
      </c>
      <c r="H753" s="2" t="s">
        <v>35</v>
      </c>
      <c r="I753" s="2" t="s">
        <v>35</v>
      </c>
      <c r="J753" s="2" t="s">
        <v>35</v>
      </c>
      <c r="K753" s="2" t="s">
        <v>35</v>
      </c>
      <c r="L753" s="2" t="s">
        <v>35</v>
      </c>
      <c r="M753" s="2" t="s">
        <v>35</v>
      </c>
      <c r="N753" s="2" t="s">
        <v>35</v>
      </c>
      <c r="O753" s="3"/>
      <c r="P753" s="3"/>
      <c r="Q753" s="20" t="str">
        <f>IF(ISBLANK(Table1[[#This Row],[Comentarios]]),"",CONCATENATE("Comentário  ",Table1[[#This Row],[ID]], ": ",CHAR(10), Table1[[#This Row],[Comentarios]],CHAR(10), "* Nota Geral: ",Table1[[#This Row],[Pergunta 9]]," | Perfil: ",Table1[[#This Row],[Vinculo Funcional]], " | Lotação: ",Table1[[#This Row],[Lotacao Funcional]]," *",CHAR(10)," "))</f>
        <v/>
      </c>
    </row>
    <row r="754" spans="1:17" ht="128" hidden="1" x14ac:dyDescent="0.2">
      <c r="A754" s="2">
        <v>770</v>
      </c>
      <c r="B754" s="5">
        <v>44888.780636574098</v>
      </c>
      <c r="C754" s="5">
        <v>44888.783912036997</v>
      </c>
      <c r="D754" s="2" t="s">
        <v>27</v>
      </c>
      <c r="E754" s="2"/>
      <c r="F754" s="1" t="s">
        <v>32</v>
      </c>
      <c r="G754" s="2" t="s">
        <v>29</v>
      </c>
      <c r="H754" s="2" t="s">
        <v>30</v>
      </c>
      <c r="I754" s="2" t="s">
        <v>31</v>
      </c>
      <c r="J754" s="2" t="s">
        <v>35</v>
      </c>
      <c r="K754" s="2" t="s">
        <v>35</v>
      </c>
      <c r="L754" s="2" t="s">
        <v>31</v>
      </c>
      <c r="M754" s="2" t="s">
        <v>35</v>
      </c>
      <c r="N754" s="2" t="s">
        <v>30</v>
      </c>
      <c r="O754" s="3" t="s">
        <v>298</v>
      </c>
      <c r="P754" s="3" t="s">
        <v>38</v>
      </c>
      <c r="Q75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770: 
MUITO DIFÍCIL ACESSO AOS SERVIDORES DO DTIC, ATENDIMENTO TELEFÔNICO INEXISTENTE, POR MEIO VIRTUAL TAMBÉM, SEMPRE NECESSÁRIO ABERTURA DE SIGA PARA O MENOR PROBLEMA, QUE POR VEZES PODERIA SER RESOLVIDO EM UM SIMPLES TELEFONEMA OU ATENDIMENTO VIRTUAL (TEAMS)
* Nota Geral: 3 - Regular | Perfil: Servidora concursada ou servidor concursado | Lotação: Primeiro Grau *
 </v>
      </c>
    </row>
    <row r="755" spans="1:17" ht="144" hidden="1" x14ac:dyDescent="0.2">
      <c r="A755" s="2">
        <v>771</v>
      </c>
      <c r="B755" s="5">
        <v>44888.7820138889</v>
      </c>
      <c r="C755" s="5">
        <v>44888.784120370401</v>
      </c>
      <c r="D755" s="2" t="s">
        <v>27</v>
      </c>
      <c r="E755" s="2"/>
      <c r="F755" s="1" t="s">
        <v>61</v>
      </c>
      <c r="G755" s="2" t="s">
        <v>39</v>
      </c>
      <c r="H755" s="2" t="s">
        <v>59</v>
      </c>
      <c r="I755" s="2" t="s">
        <v>59</v>
      </c>
      <c r="J755" s="2" t="s">
        <v>35</v>
      </c>
      <c r="K755" s="2" t="s">
        <v>34</v>
      </c>
      <c r="L755" s="2" t="s">
        <v>30</v>
      </c>
      <c r="M755" s="2" t="s">
        <v>35</v>
      </c>
      <c r="N755" s="2" t="s">
        <v>30</v>
      </c>
      <c r="O755" s="3" t="s">
        <v>299</v>
      </c>
      <c r="P755" s="3" t="s">
        <v>94</v>
      </c>
      <c r="Q75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771: 
O sistema seja feito para quem é da área de TI e não da área jurídica. É mais trabalhoso realizar a abertura de um chamado para o pessoal de TI do que o problema propriamente dito. 
A pesquisa de jurisprudência é péssima, não se compara do Judwin e o PROJUDI trava quase todos os dias. 
* Nota Geral: 3 - Regular | Perfil: Servidora ou servidor ocupante de cargo em comissão | Lotação: Segundo Grau *
 </v>
      </c>
    </row>
    <row r="756" spans="1:17" ht="96" hidden="1" x14ac:dyDescent="0.2">
      <c r="A756" s="2">
        <v>772</v>
      </c>
      <c r="B756" s="5">
        <v>44888.784456018497</v>
      </c>
      <c r="C756" s="5">
        <v>44888.786030092597</v>
      </c>
      <c r="D756" s="2" t="s">
        <v>27</v>
      </c>
      <c r="E756" s="2"/>
      <c r="F756" s="1" t="s">
        <v>32</v>
      </c>
      <c r="G756" s="2" t="s">
        <v>29</v>
      </c>
      <c r="H756" s="2" t="s">
        <v>35</v>
      </c>
      <c r="I756" s="2" t="s">
        <v>31</v>
      </c>
      <c r="J756" s="2" t="s">
        <v>35</v>
      </c>
      <c r="K756" s="2" t="s">
        <v>35</v>
      </c>
      <c r="L756" s="2" t="s">
        <v>30</v>
      </c>
      <c r="M756" s="2" t="s">
        <v>35</v>
      </c>
      <c r="N756" s="2" t="s">
        <v>30</v>
      </c>
      <c r="O756" s="3" t="s">
        <v>300</v>
      </c>
      <c r="P756" s="3" t="s">
        <v>48</v>
      </c>
      <c r="Q75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772: 
Temos muitas falhas no sistema projudi, o sistema apresenta muitas instabilidades e falha no dia a dia.
* Nota Geral: 3 - Regular | Perfil: Servidora concursada ou servidor concursado | Lotação: Primeiro Grau *
 </v>
      </c>
    </row>
    <row r="757" spans="1:17" ht="16" hidden="1" x14ac:dyDescent="0.2">
      <c r="A757" s="2">
        <v>773</v>
      </c>
      <c r="B757" s="5">
        <v>44888.7867708333</v>
      </c>
      <c r="C757" s="5">
        <v>44888.787523148101</v>
      </c>
      <c r="D757" s="2" t="s">
        <v>27</v>
      </c>
      <c r="E757" s="2"/>
      <c r="F757" s="1" t="s">
        <v>28</v>
      </c>
      <c r="G757" s="2" t="s">
        <v>29</v>
      </c>
      <c r="H757" s="2" t="s">
        <v>34</v>
      </c>
      <c r="I757" s="2" t="s">
        <v>34</v>
      </c>
      <c r="J757" s="2" t="s">
        <v>34</v>
      </c>
      <c r="K757" s="2" t="s">
        <v>35</v>
      </c>
      <c r="L757" s="2" t="s">
        <v>34</v>
      </c>
      <c r="M757" s="2" t="s">
        <v>34</v>
      </c>
      <c r="N757" s="2" t="s">
        <v>34</v>
      </c>
      <c r="O757" s="3"/>
      <c r="P757" s="3"/>
      <c r="Q757" s="20" t="str">
        <f>IF(ISBLANK(Table1[[#This Row],[Comentarios]]),"",CONCATENATE("Comentário  ",Table1[[#This Row],[ID]], ": ",CHAR(10), Table1[[#This Row],[Comentarios]],CHAR(10), "* Nota Geral: ",Table1[[#This Row],[Pergunta 9]]," | Perfil: ",Table1[[#This Row],[Vinculo Funcional]], " | Lotação: ",Table1[[#This Row],[Lotacao Funcional]]," *",CHAR(10)," "))</f>
        <v/>
      </c>
    </row>
    <row r="758" spans="1:17" ht="32" hidden="1" x14ac:dyDescent="0.2">
      <c r="A758" s="2">
        <v>774</v>
      </c>
      <c r="B758" s="5">
        <v>44888.793946759302</v>
      </c>
      <c r="C758" s="5">
        <v>44888.794745370396</v>
      </c>
      <c r="D758" s="2" t="s">
        <v>27</v>
      </c>
      <c r="E758" s="2"/>
      <c r="F758" s="1" t="s">
        <v>32</v>
      </c>
      <c r="G758" s="2" t="s">
        <v>29</v>
      </c>
      <c r="H758" s="2" t="s">
        <v>35</v>
      </c>
      <c r="I758" s="2" t="s">
        <v>35</v>
      </c>
      <c r="J758" s="2" t="s">
        <v>35</v>
      </c>
      <c r="K758" s="2" t="s">
        <v>35</v>
      </c>
      <c r="L758" s="2" t="s">
        <v>34</v>
      </c>
      <c r="M758" s="2" t="s">
        <v>34</v>
      </c>
      <c r="N758" s="2" t="s">
        <v>34</v>
      </c>
      <c r="O758" s="3"/>
      <c r="P758" s="3"/>
      <c r="Q758" s="20" t="str">
        <f>IF(ISBLANK(Table1[[#This Row],[Comentarios]]),"",CONCATENATE("Comentário  ",Table1[[#This Row],[ID]], ": ",CHAR(10), Table1[[#This Row],[Comentarios]],CHAR(10), "* Nota Geral: ",Table1[[#This Row],[Pergunta 9]]," | Perfil: ",Table1[[#This Row],[Vinculo Funcional]], " | Lotação: ",Table1[[#This Row],[Lotacao Funcional]]," *",CHAR(10)," "))</f>
        <v/>
      </c>
    </row>
    <row r="759" spans="1:17" ht="128" hidden="1" x14ac:dyDescent="0.2">
      <c r="A759" s="2">
        <v>775</v>
      </c>
      <c r="B759" s="5">
        <v>44888.7914930556</v>
      </c>
      <c r="C759" s="5">
        <v>44888.7961111111</v>
      </c>
      <c r="D759" s="2" t="s">
        <v>27</v>
      </c>
      <c r="E759" s="2"/>
      <c r="F759" s="1" t="s">
        <v>32</v>
      </c>
      <c r="G759" s="2" t="s">
        <v>29</v>
      </c>
      <c r="H759" s="2" t="s">
        <v>35</v>
      </c>
      <c r="I759" s="2" t="s">
        <v>35</v>
      </c>
      <c r="J759" s="2" t="s">
        <v>35</v>
      </c>
      <c r="K759" s="2" t="s">
        <v>35</v>
      </c>
      <c r="L759" s="2" t="s">
        <v>30</v>
      </c>
      <c r="M759" s="2" t="s">
        <v>35</v>
      </c>
      <c r="N759" s="2" t="s">
        <v>35</v>
      </c>
      <c r="O759" s="3" t="s">
        <v>301</v>
      </c>
      <c r="P759" s="3" t="s">
        <v>43</v>
      </c>
      <c r="Q75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775: 
Atualizar o sistema Hermes com as informações coletadas para realização do Inventário 2022, pois todo ano recebo  a planilha do Inventário com as mesmas indicações de bens que já foram alterados na elaboração do inventário do ano anterior e as correções não aparecem na planilha do ano seguinte.
* Nota Geral: 4 - Bom | Perfil: Servidora concursada ou servidor concursado | Lotação: Primeiro Grau *
 </v>
      </c>
    </row>
    <row r="760" spans="1:17" ht="96" hidden="1" x14ac:dyDescent="0.2">
      <c r="A760" s="2">
        <v>776</v>
      </c>
      <c r="B760" s="5">
        <v>44888.806782407402</v>
      </c>
      <c r="C760" s="5">
        <v>44888.808275463001</v>
      </c>
      <c r="D760" s="2" t="s">
        <v>27</v>
      </c>
      <c r="E760" s="2"/>
      <c r="F760" s="1" t="s">
        <v>32</v>
      </c>
      <c r="G760" s="2" t="s">
        <v>29</v>
      </c>
      <c r="H760" s="2" t="s">
        <v>59</v>
      </c>
      <c r="I760" s="2" t="s">
        <v>30</v>
      </c>
      <c r="J760" s="2" t="s">
        <v>34</v>
      </c>
      <c r="K760" s="2" t="s">
        <v>34</v>
      </c>
      <c r="L760" s="2" t="s">
        <v>30</v>
      </c>
      <c r="M760" s="2" t="s">
        <v>35</v>
      </c>
      <c r="N760" s="2" t="s">
        <v>35</v>
      </c>
      <c r="O760" s="3" t="s">
        <v>302</v>
      </c>
      <c r="P760" s="3" t="s">
        <v>38</v>
      </c>
      <c r="Q76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776: 
Seria muito bom haver outros canais de comunicação e solicitação de serviço como conversa por teams, atendimento por telefone etc, ao invés apenas do SIGA (que é muito confuso, a meu ver)
* Nota Geral: 4 - Bom | Perfil: Servidora concursada ou servidor concursado | Lotação: Primeiro Grau *
 </v>
      </c>
    </row>
    <row r="761" spans="1:17" ht="80" hidden="1" x14ac:dyDescent="0.2">
      <c r="A761" s="2">
        <v>777</v>
      </c>
      <c r="B761" s="5">
        <v>44888.8828587963</v>
      </c>
      <c r="C761" s="5">
        <v>44888.884965277801</v>
      </c>
      <c r="D761" s="2" t="s">
        <v>27</v>
      </c>
      <c r="E761" s="2"/>
      <c r="F761" s="1" t="s">
        <v>32</v>
      </c>
      <c r="G761" s="2" t="s">
        <v>29</v>
      </c>
      <c r="H761" s="2" t="s">
        <v>35</v>
      </c>
      <c r="I761" s="2" t="s">
        <v>35</v>
      </c>
      <c r="J761" s="2" t="s">
        <v>34</v>
      </c>
      <c r="K761" s="2" t="s">
        <v>35</v>
      </c>
      <c r="L761" s="2" t="s">
        <v>35</v>
      </c>
      <c r="M761" s="2" t="s">
        <v>35</v>
      </c>
      <c r="N761" s="2" t="s">
        <v>35</v>
      </c>
      <c r="O761" s="3" t="s">
        <v>303</v>
      </c>
      <c r="P761" s="3" t="s">
        <v>43</v>
      </c>
      <c r="Q76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777: 
Cancelar audiência: só clicar - não termos que certificar para poder cancelar, seria ótimo.
* Nota Geral: 4 - Bom | Perfil: Servidora concursada ou servidor concursado | Lotação: Primeiro Grau *
 </v>
      </c>
    </row>
    <row r="762" spans="1:17" ht="64" hidden="1" x14ac:dyDescent="0.2">
      <c r="A762" s="2">
        <v>778</v>
      </c>
      <c r="B762" s="5">
        <v>44889.0016203704</v>
      </c>
      <c r="C762" s="5">
        <v>44889.002442129597</v>
      </c>
      <c r="D762" s="2" t="s">
        <v>27</v>
      </c>
      <c r="E762" s="2"/>
      <c r="F762" s="1" t="s">
        <v>28</v>
      </c>
      <c r="G762" s="2" t="s">
        <v>29</v>
      </c>
      <c r="H762" s="2" t="s">
        <v>35</v>
      </c>
      <c r="I762" s="2" t="s">
        <v>35</v>
      </c>
      <c r="J762" s="2" t="s">
        <v>35</v>
      </c>
      <c r="K762" s="2" t="s">
        <v>35</v>
      </c>
      <c r="L762" s="2" t="s">
        <v>31</v>
      </c>
      <c r="M762" s="2" t="s">
        <v>30</v>
      </c>
      <c r="N762" s="2" t="s">
        <v>35</v>
      </c>
      <c r="O762" s="3" t="s">
        <v>304</v>
      </c>
      <c r="P762" s="3" t="s">
        <v>48</v>
      </c>
      <c r="Q76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778: 
o projudi é instável. os pedidos de melhorias nunca saem da " fila", muitos cliques..
* Nota Geral: 4 - Bom | Perfil: Magistrada ou magistrado | Lotação: Primeiro Grau *
 </v>
      </c>
    </row>
    <row r="763" spans="1:17" ht="80" hidden="1" x14ac:dyDescent="0.2">
      <c r="A763" s="2">
        <v>779</v>
      </c>
      <c r="B763" s="5">
        <v>44889.257476851897</v>
      </c>
      <c r="C763" s="5">
        <v>44889.2584837963</v>
      </c>
      <c r="D763" s="2" t="s">
        <v>27</v>
      </c>
      <c r="E763" s="2"/>
      <c r="F763" s="1" t="s">
        <v>28</v>
      </c>
      <c r="G763" s="2" t="s">
        <v>29</v>
      </c>
      <c r="H763" s="2" t="s">
        <v>35</v>
      </c>
      <c r="I763" s="2" t="s">
        <v>35</v>
      </c>
      <c r="J763" s="2" t="s">
        <v>35</v>
      </c>
      <c r="K763" s="2" t="s">
        <v>30</v>
      </c>
      <c r="L763" s="2" t="s">
        <v>35</v>
      </c>
      <c r="M763" s="2" t="s">
        <v>35</v>
      </c>
      <c r="N763" s="2" t="s">
        <v>30</v>
      </c>
      <c r="O763" s="3" t="s">
        <v>305</v>
      </c>
      <c r="P763" s="3" t="s">
        <v>43</v>
      </c>
      <c r="Q76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779: 
O sistema fica lento e sem acesso durante o horário de expediente o que dificulta a produtividade da vara
* Nota Geral: 3 - Regular | Perfil: Magistrada ou magistrado | Lotação: Primeiro Grau *
 </v>
      </c>
    </row>
    <row r="764" spans="1:17" ht="80" hidden="1" x14ac:dyDescent="0.2">
      <c r="A764" s="2">
        <v>780</v>
      </c>
      <c r="B764" s="5">
        <v>44889.337777777801</v>
      </c>
      <c r="C764" s="5">
        <v>44889.338553240697</v>
      </c>
      <c r="D764" s="2" t="s">
        <v>27</v>
      </c>
      <c r="E764" s="2"/>
      <c r="F764" s="1" t="s">
        <v>32</v>
      </c>
      <c r="G764" s="2" t="s">
        <v>33</v>
      </c>
      <c r="H764" s="2" t="s">
        <v>30</v>
      </c>
      <c r="I764" s="2" t="s">
        <v>30</v>
      </c>
      <c r="J764" s="2" t="s">
        <v>34</v>
      </c>
      <c r="K764" s="2" t="s">
        <v>35</v>
      </c>
      <c r="L764" s="2" t="s">
        <v>31</v>
      </c>
      <c r="M764" s="2" t="s">
        <v>35</v>
      </c>
      <c r="N764" s="2" t="s">
        <v>35</v>
      </c>
      <c r="O764" s="3" t="s">
        <v>306</v>
      </c>
      <c r="P764" s="3" t="s">
        <v>38</v>
      </c>
      <c r="Q76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780: 
o DTIC é um setor extremamente impessoal, o que atrapalha a resolução de problemas. 
* Nota Geral: 4 - Bom | Perfil: Servidora concursada ou servidor concursado | Lotação: Secretaria *
 </v>
      </c>
    </row>
    <row r="765" spans="1:17" ht="112" hidden="1" x14ac:dyDescent="0.2">
      <c r="A765" s="2">
        <v>781</v>
      </c>
      <c r="B765" s="5">
        <v>44889.341909722199</v>
      </c>
      <c r="C765" s="5">
        <v>44889.3434375</v>
      </c>
      <c r="D765" s="2" t="s">
        <v>27</v>
      </c>
      <c r="E765" s="2"/>
      <c r="F765" s="1" t="s">
        <v>32</v>
      </c>
      <c r="G765" s="2" t="s">
        <v>29</v>
      </c>
      <c r="H765" s="2" t="s">
        <v>35</v>
      </c>
      <c r="I765" s="2" t="s">
        <v>35</v>
      </c>
      <c r="J765" s="2" t="s">
        <v>34</v>
      </c>
      <c r="K765" s="2" t="s">
        <v>35</v>
      </c>
      <c r="L765" s="2" t="s">
        <v>34</v>
      </c>
      <c r="M765" s="2" t="s">
        <v>34</v>
      </c>
      <c r="N765" s="2" t="s">
        <v>34</v>
      </c>
      <c r="O765" s="3" t="s">
        <v>307</v>
      </c>
      <c r="P765" s="3" t="s">
        <v>38</v>
      </c>
      <c r="Q76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781: 
Acho o sistema SIGA um pouco confuso. Não fossem as orientações dadas pelos servidores do setor de informática da Comarca em que atuo, acredito que teria muita dificuldade em fazer as solicitações. Porém, as soluções são sempre rápidas e muito eficientes.
* Nota Geral: 5 - Excelente | Perfil: Servidora concursada ou servidor concursado | Lotação: Primeiro Grau *
 </v>
      </c>
    </row>
    <row r="766" spans="1:17" ht="80" x14ac:dyDescent="0.2">
      <c r="A766" s="2">
        <v>782</v>
      </c>
      <c r="B766" s="5">
        <v>44889.366365740701</v>
      </c>
      <c r="C766" s="5">
        <v>44889.368738425903</v>
      </c>
      <c r="D766" s="2" t="s">
        <v>27</v>
      </c>
      <c r="E766" s="2"/>
      <c r="F766" s="1" t="s">
        <v>32</v>
      </c>
      <c r="G766" s="2" t="s">
        <v>29</v>
      </c>
      <c r="H766" s="2" t="s">
        <v>35</v>
      </c>
      <c r="I766" s="2" t="s">
        <v>35</v>
      </c>
      <c r="J766" s="2" t="s">
        <v>35</v>
      </c>
      <c r="K766" s="2" t="s">
        <v>34</v>
      </c>
      <c r="L766" s="2" t="s">
        <v>34</v>
      </c>
      <c r="M766" s="2" t="s">
        <v>35</v>
      </c>
      <c r="N766" s="2" t="s">
        <v>34</v>
      </c>
      <c r="O766" s="3" t="s">
        <v>308</v>
      </c>
      <c r="P766" s="3" t="s">
        <v>72</v>
      </c>
      <c r="Q76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782: 
Estou satisfeito com os serviços prestados.
* Nota Geral: 5 - Excelente | Perfil: Servidora concursada ou servidor concursado | Lotação: Primeiro Grau *
 </v>
      </c>
    </row>
    <row r="767" spans="1:17" ht="32" hidden="1" x14ac:dyDescent="0.2">
      <c r="A767" s="2">
        <v>783</v>
      </c>
      <c r="B767" s="5">
        <v>44889.368946759299</v>
      </c>
      <c r="C767" s="5">
        <v>44889.369548611103</v>
      </c>
      <c r="D767" s="2" t="s">
        <v>27</v>
      </c>
      <c r="E767" s="2"/>
      <c r="F767" s="1" t="s">
        <v>32</v>
      </c>
      <c r="G767" s="2" t="s">
        <v>29</v>
      </c>
      <c r="H767" s="2" t="s">
        <v>35</v>
      </c>
      <c r="I767" s="2" t="s">
        <v>35</v>
      </c>
      <c r="J767" s="2" t="s">
        <v>35</v>
      </c>
      <c r="K767" s="2" t="s">
        <v>35</v>
      </c>
      <c r="L767" s="2" t="s">
        <v>35</v>
      </c>
      <c r="M767" s="2" t="s">
        <v>35</v>
      </c>
      <c r="N767" s="2" t="s">
        <v>35</v>
      </c>
      <c r="O767" s="3"/>
      <c r="P767" s="3"/>
      <c r="Q767" s="20" t="str">
        <f>IF(ISBLANK(Table1[[#This Row],[Comentarios]]),"",CONCATENATE("Comentário  ",Table1[[#This Row],[ID]], ": ",CHAR(10), Table1[[#This Row],[Comentarios]],CHAR(10), "* Nota Geral: ",Table1[[#This Row],[Pergunta 9]]," | Perfil: ",Table1[[#This Row],[Vinculo Funcional]], " | Lotação: ",Table1[[#This Row],[Lotacao Funcional]]," *",CHAR(10)," "))</f>
        <v/>
      </c>
    </row>
    <row r="768" spans="1:17" ht="32" hidden="1" x14ac:dyDescent="0.2">
      <c r="A768" s="2">
        <v>784</v>
      </c>
      <c r="B768" s="5">
        <v>44889.375659722202</v>
      </c>
      <c r="C768" s="5">
        <v>44889.378460648099</v>
      </c>
      <c r="D768" s="2" t="s">
        <v>27</v>
      </c>
      <c r="E768" s="2"/>
      <c r="F768" s="1" t="s">
        <v>134</v>
      </c>
      <c r="G768" s="2" t="s">
        <v>29</v>
      </c>
      <c r="H768" s="2" t="s">
        <v>35</v>
      </c>
      <c r="I768" s="2" t="s">
        <v>35</v>
      </c>
      <c r="J768" s="2" t="s">
        <v>35</v>
      </c>
      <c r="K768" s="2" t="s">
        <v>36</v>
      </c>
      <c r="L768" s="2" t="s">
        <v>35</v>
      </c>
      <c r="M768" s="2" t="s">
        <v>35</v>
      </c>
      <c r="N768" s="2" t="s">
        <v>35</v>
      </c>
      <c r="O768" s="3"/>
      <c r="P768" s="3"/>
      <c r="Q768" s="20" t="str">
        <f>IF(ISBLANK(Table1[[#This Row],[Comentarios]]),"",CONCATENATE("Comentário  ",Table1[[#This Row],[ID]], ": ",CHAR(10), Table1[[#This Row],[Comentarios]],CHAR(10), "* Nota Geral: ",Table1[[#This Row],[Pergunta 9]]," | Perfil: ",Table1[[#This Row],[Vinculo Funcional]], " | Lotação: ",Table1[[#This Row],[Lotacao Funcional]]," *",CHAR(10)," "))</f>
        <v/>
      </c>
    </row>
    <row r="769" spans="1:17" ht="80" hidden="1" x14ac:dyDescent="0.2">
      <c r="A769" s="2">
        <v>785</v>
      </c>
      <c r="B769" s="5">
        <v>44889.375682870399</v>
      </c>
      <c r="C769" s="5">
        <v>44889.3827662037</v>
      </c>
      <c r="D769" s="2" t="s">
        <v>27</v>
      </c>
      <c r="E769" s="2"/>
      <c r="F769" s="1" t="s">
        <v>32</v>
      </c>
      <c r="G769" s="2" t="s">
        <v>29</v>
      </c>
      <c r="H769" s="2" t="s">
        <v>35</v>
      </c>
      <c r="I769" s="2" t="s">
        <v>35</v>
      </c>
      <c r="J769" s="2" t="s">
        <v>34</v>
      </c>
      <c r="K769" s="2" t="s">
        <v>34</v>
      </c>
      <c r="L769" s="2" t="s">
        <v>34</v>
      </c>
      <c r="M769" s="2" t="s">
        <v>34</v>
      </c>
      <c r="N769" s="2" t="s">
        <v>35</v>
      </c>
      <c r="O769" s="3" t="s">
        <v>309</v>
      </c>
      <c r="P769" s="3" t="s">
        <v>38</v>
      </c>
      <c r="Q76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785: 
Com o Siga ficou mais demorado o atendimento
* Nota Geral: 4 - Bom | Perfil: Servidora concursada ou servidor concursado | Lotação: Primeiro Grau *
 </v>
      </c>
    </row>
    <row r="770" spans="1:17" ht="128" hidden="1" x14ac:dyDescent="0.2">
      <c r="A770" s="2">
        <v>786</v>
      </c>
      <c r="B770" s="5">
        <v>44889.382037037001</v>
      </c>
      <c r="C770" s="5">
        <v>44889.384618055599</v>
      </c>
      <c r="D770" s="2" t="s">
        <v>27</v>
      </c>
      <c r="E770" s="2"/>
      <c r="F770" s="1" t="s">
        <v>32</v>
      </c>
      <c r="G770" s="2" t="s">
        <v>29</v>
      </c>
      <c r="H770" s="2" t="s">
        <v>59</v>
      </c>
      <c r="I770" s="2" t="s">
        <v>35</v>
      </c>
      <c r="J770" s="2" t="s">
        <v>31</v>
      </c>
      <c r="K770" s="2" t="s">
        <v>35</v>
      </c>
      <c r="L770" s="2" t="s">
        <v>30</v>
      </c>
      <c r="M770" s="2" t="s">
        <v>30</v>
      </c>
      <c r="N770" s="2" t="s">
        <v>59</v>
      </c>
      <c r="O770" s="3" t="s">
        <v>310</v>
      </c>
      <c r="P770" s="3" t="s">
        <v>38</v>
      </c>
      <c r="Q77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786: 
a mudança do SAU para SIGA prejudicou a qualidade do atendimento.
no atendimento telefonico, nao se consegue falar com os departamentos responsáveis por cada sistema.
Tecnocratizou 
* Nota Geral: 1 - Péssimo | Perfil: Servidora concursada ou servidor concursado | Lotação: Primeiro Grau *
 </v>
      </c>
    </row>
    <row r="771" spans="1:17" ht="96" hidden="1" x14ac:dyDescent="0.2">
      <c r="A771" s="2">
        <v>787</v>
      </c>
      <c r="B771" s="5">
        <v>44889.394004629597</v>
      </c>
      <c r="C771" s="5">
        <v>44889.395613425899</v>
      </c>
      <c r="D771" s="2" t="s">
        <v>27</v>
      </c>
      <c r="E771" s="2"/>
      <c r="F771" s="1" t="s">
        <v>32</v>
      </c>
      <c r="G771" s="2" t="s">
        <v>29</v>
      </c>
      <c r="H771" s="2" t="s">
        <v>35</v>
      </c>
      <c r="I771" s="2" t="s">
        <v>35</v>
      </c>
      <c r="J771" s="2" t="s">
        <v>35</v>
      </c>
      <c r="K771" s="2" t="s">
        <v>30</v>
      </c>
      <c r="L771" s="2" t="s">
        <v>35</v>
      </c>
      <c r="M771" s="2" t="s">
        <v>34</v>
      </c>
      <c r="N771" s="2" t="s">
        <v>35</v>
      </c>
      <c r="O771" s="3" t="s">
        <v>311</v>
      </c>
      <c r="P771" s="3" t="s">
        <v>38</v>
      </c>
      <c r="Q77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787: 
Fornecer alternativas para que os servidores possam encaminhar sugestões sobre melhorias e aperfeiçoamentos nos sistemas.
* Nota Geral: 4 - Bom | Perfil: Servidora concursada ou servidor concursado | Lotação: Primeiro Grau *
 </v>
      </c>
    </row>
    <row r="772" spans="1:17" ht="240" hidden="1" x14ac:dyDescent="0.2">
      <c r="A772" s="2">
        <v>788</v>
      </c>
      <c r="B772" s="5">
        <v>44889.399328703701</v>
      </c>
      <c r="C772" s="5">
        <v>44889.410034722197</v>
      </c>
      <c r="D772" s="2" t="s">
        <v>27</v>
      </c>
      <c r="E772" s="2"/>
      <c r="F772" s="1" t="s">
        <v>32</v>
      </c>
      <c r="G772" s="2" t="s">
        <v>29</v>
      </c>
      <c r="H772" s="2" t="s">
        <v>34</v>
      </c>
      <c r="I772" s="2" t="s">
        <v>35</v>
      </c>
      <c r="J772" s="2" t="s">
        <v>34</v>
      </c>
      <c r="K772" s="2" t="s">
        <v>30</v>
      </c>
      <c r="L772" s="2" t="s">
        <v>35</v>
      </c>
      <c r="M772" s="2" t="s">
        <v>34</v>
      </c>
      <c r="N772" s="2" t="s">
        <v>35</v>
      </c>
      <c r="O772" s="3" t="s">
        <v>312</v>
      </c>
      <c r="P772" s="3" t="s">
        <v>48</v>
      </c>
      <c r="Q77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788: 
A parte de infraestrutura(rede) muitas vezes está sobrecarregada. 
Dependendo do horário fica complicado trabalhar, principalmente no Projudi, um exemplo, você ordena um ofício e a ordenação não aparece ou ainda faz uma certidão e depois de salvar...cadê? Por garantia ordena-se novamente ou faz-se a certidão novamente e depois de um tempo, constata-se que o sistema tinha salvado mas não exibiu. O que gera novo retrabalho para excluir as duplicidades.  Já estamos tão acostumados com o erro que antes de salvar uma expedição é praxe um "ctrl+C" pois caso de erro não terá que fazer o documento todo novamente. Nos últimos dias está pior, alguns arquivos não abrem, dando mensagem de erro. Ainda, entendo que o sistema Projudi e demais deveriam ser revistos em termos de usabilidade/prevenção de LER, são muitos cliques e muitas telas, entre outros problemas.
* Nota Geral: 4 - Bom | Perfil: Servidora concursada ou servidor concursado | Lotação: Primeiro Grau *
 </v>
      </c>
    </row>
    <row r="773" spans="1:17" ht="16" hidden="1" x14ac:dyDescent="0.2">
      <c r="A773" s="2">
        <v>789</v>
      </c>
      <c r="B773" s="5">
        <v>44889.410509259302</v>
      </c>
      <c r="C773" s="5">
        <v>44889.411134259302</v>
      </c>
      <c r="D773" s="2" t="s">
        <v>27</v>
      </c>
      <c r="E773" s="2"/>
      <c r="F773" s="1" t="s">
        <v>28</v>
      </c>
      <c r="G773" s="2" t="s">
        <v>29</v>
      </c>
      <c r="H773" s="2" t="s">
        <v>34</v>
      </c>
      <c r="I773" s="2" t="s">
        <v>35</v>
      </c>
      <c r="J773" s="2" t="s">
        <v>34</v>
      </c>
      <c r="K773" s="2" t="s">
        <v>35</v>
      </c>
      <c r="L773" s="2" t="s">
        <v>35</v>
      </c>
      <c r="M773" s="2" t="s">
        <v>34</v>
      </c>
      <c r="N773" s="2" t="s">
        <v>34</v>
      </c>
      <c r="O773" s="3"/>
      <c r="P773" s="3"/>
      <c r="Q773" s="20" t="str">
        <f>IF(ISBLANK(Table1[[#This Row],[Comentarios]]),"",CONCATENATE("Comentário  ",Table1[[#This Row],[ID]], ": ",CHAR(10), Table1[[#This Row],[Comentarios]],CHAR(10), "* Nota Geral: ",Table1[[#This Row],[Pergunta 9]]," | Perfil: ",Table1[[#This Row],[Vinculo Funcional]], " | Lotação: ",Table1[[#This Row],[Lotacao Funcional]]," *",CHAR(10)," "))</f>
        <v/>
      </c>
    </row>
    <row r="774" spans="1:17" ht="320" hidden="1" x14ac:dyDescent="0.2">
      <c r="A774" s="2">
        <v>790</v>
      </c>
      <c r="B774" s="5">
        <v>44889.440671296303</v>
      </c>
      <c r="C774" s="5">
        <v>44889.457789351902</v>
      </c>
      <c r="D774" s="2" t="s">
        <v>27</v>
      </c>
      <c r="E774" s="2"/>
      <c r="F774" s="1" t="s">
        <v>32</v>
      </c>
      <c r="G774" s="2" t="s">
        <v>29</v>
      </c>
      <c r="H774" s="2" t="s">
        <v>35</v>
      </c>
      <c r="I774" s="2" t="s">
        <v>30</v>
      </c>
      <c r="J774" s="2" t="s">
        <v>35</v>
      </c>
      <c r="K774" s="2" t="s">
        <v>34</v>
      </c>
      <c r="L774" s="2" t="s">
        <v>30</v>
      </c>
      <c r="M774" s="2" t="s">
        <v>36</v>
      </c>
      <c r="N774" s="2" t="s">
        <v>30</v>
      </c>
      <c r="O774" s="3" t="s">
        <v>313</v>
      </c>
      <c r="P774" s="3" t="s">
        <v>48</v>
      </c>
      <c r="Q77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790: 
Melhorias no Projudi: 
1) criação de ordenações especificas - SAT/INSS; 
2) possibilidade de ordenar mais de uma pendência de uma só vez - exemplo: ordenar 5 ofícios de busca de endereços; 
3) destacar em um campo existência de protesto, inserção no CNIB na tela inicial do processo; 
4) liberar a opção de comentários para secretaria e não só para assessores, pois hoje utilizamos o lembrete para essa finalidade; 
5) Destacar atuação de núcleos de pratica jurídica de faculdades pois tem prazo em dobro como a defensoria.
Melhoria no Sistema Uniformizado: urgente a facilitação para gerar guias de parcelamento e possibilitar que o próprio interessado gere.
* Nota Geral: 3 - Regular | Perfil: Servidora concursada ou servidor concursado | Lotação: Primeiro Grau *
 </v>
      </c>
    </row>
    <row r="775" spans="1:17" ht="32" hidden="1" x14ac:dyDescent="0.2">
      <c r="A775" s="2">
        <v>791</v>
      </c>
      <c r="B775" s="5">
        <v>44889.476412037002</v>
      </c>
      <c r="C775" s="5">
        <v>44889.477256944403</v>
      </c>
      <c r="D775" s="2" t="s">
        <v>27</v>
      </c>
      <c r="E775" s="2"/>
      <c r="F775" s="1" t="s">
        <v>32</v>
      </c>
      <c r="G775" s="2" t="s">
        <v>29</v>
      </c>
      <c r="H775" s="2" t="s">
        <v>35</v>
      </c>
      <c r="I775" s="2" t="s">
        <v>35</v>
      </c>
      <c r="J775" s="2" t="s">
        <v>35</v>
      </c>
      <c r="K775" s="2" t="s">
        <v>34</v>
      </c>
      <c r="L775" s="2" t="s">
        <v>35</v>
      </c>
      <c r="M775" s="2" t="s">
        <v>34</v>
      </c>
      <c r="N775" s="2" t="s">
        <v>35</v>
      </c>
      <c r="O775" s="3"/>
      <c r="P775" s="3"/>
      <c r="Q775" s="20" t="str">
        <f>IF(ISBLANK(Table1[[#This Row],[Comentarios]]),"",CONCATENATE("Comentário  ",Table1[[#This Row],[ID]], ": ",CHAR(10), Table1[[#This Row],[Comentarios]],CHAR(10), "* Nota Geral: ",Table1[[#This Row],[Pergunta 9]]," | Perfil: ",Table1[[#This Row],[Vinculo Funcional]], " | Lotação: ",Table1[[#This Row],[Lotacao Funcional]]," *",CHAR(10)," "))</f>
        <v/>
      </c>
    </row>
    <row r="776" spans="1:17" ht="32" hidden="1" x14ac:dyDescent="0.2">
      <c r="A776" s="2">
        <v>792</v>
      </c>
      <c r="B776" s="5">
        <v>44889.479143518503</v>
      </c>
      <c r="C776" s="5">
        <v>44889.481354166703</v>
      </c>
      <c r="D776" s="2" t="s">
        <v>27</v>
      </c>
      <c r="E776" s="2"/>
      <c r="F776" s="1" t="s">
        <v>32</v>
      </c>
      <c r="G776" s="2" t="s">
        <v>29</v>
      </c>
      <c r="H776" s="2" t="s">
        <v>35</v>
      </c>
      <c r="I776" s="2" t="s">
        <v>35</v>
      </c>
      <c r="J776" s="2" t="s">
        <v>34</v>
      </c>
      <c r="K776" s="2" t="s">
        <v>35</v>
      </c>
      <c r="L776" s="2" t="s">
        <v>35</v>
      </c>
      <c r="M776" s="2" t="s">
        <v>35</v>
      </c>
      <c r="N776" s="2" t="s">
        <v>35</v>
      </c>
      <c r="O776" s="3"/>
      <c r="P776" s="3"/>
      <c r="Q776" s="20" t="str">
        <f>IF(ISBLANK(Table1[[#This Row],[Comentarios]]),"",CONCATENATE("Comentário  ",Table1[[#This Row],[ID]], ": ",CHAR(10), Table1[[#This Row],[Comentarios]],CHAR(10), "* Nota Geral: ",Table1[[#This Row],[Pergunta 9]]," | Perfil: ",Table1[[#This Row],[Vinculo Funcional]], " | Lotação: ",Table1[[#This Row],[Lotacao Funcional]]," *",CHAR(10)," "))</f>
        <v/>
      </c>
    </row>
    <row r="777" spans="1:17" ht="32" hidden="1" x14ac:dyDescent="0.2">
      <c r="A777" s="2">
        <v>793</v>
      </c>
      <c r="B777" s="5">
        <v>44889.4812731481</v>
      </c>
      <c r="C777" s="5">
        <v>44889.481805555602</v>
      </c>
      <c r="D777" s="2" t="s">
        <v>27</v>
      </c>
      <c r="E777" s="2"/>
      <c r="F777" s="1" t="s">
        <v>32</v>
      </c>
      <c r="G777" s="2" t="s">
        <v>29</v>
      </c>
      <c r="H777" s="2" t="s">
        <v>35</v>
      </c>
      <c r="I777" s="2" t="s">
        <v>35</v>
      </c>
      <c r="J777" s="2" t="s">
        <v>35</v>
      </c>
      <c r="K777" s="2" t="s">
        <v>35</v>
      </c>
      <c r="L777" s="2" t="s">
        <v>35</v>
      </c>
      <c r="M777" s="2" t="s">
        <v>35</v>
      </c>
      <c r="N777" s="2" t="s">
        <v>35</v>
      </c>
      <c r="O777" s="3"/>
      <c r="P777" s="3"/>
      <c r="Q777" s="20" t="str">
        <f>IF(ISBLANK(Table1[[#This Row],[Comentarios]]),"",CONCATENATE("Comentário  ",Table1[[#This Row],[ID]], ": ",CHAR(10), Table1[[#This Row],[Comentarios]],CHAR(10), "* Nota Geral: ",Table1[[#This Row],[Pergunta 9]]," | Perfil: ",Table1[[#This Row],[Vinculo Funcional]], " | Lotação: ",Table1[[#This Row],[Lotacao Funcional]]," *",CHAR(10)," "))</f>
        <v/>
      </c>
    </row>
    <row r="778" spans="1:17" ht="32" hidden="1" x14ac:dyDescent="0.2">
      <c r="A778" s="2">
        <v>794</v>
      </c>
      <c r="B778" s="5">
        <v>44889.491215277798</v>
      </c>
      <c r="C778" s="5">
        <v>44889.492071759298</v>
      </c>
      <c r="D778" s="2" t="s">
        <v>27</v>
      </c>
      <c r="E778" s="2"/>
      <c r="F778" s="1" t="s">
        <v>32</v>
      </c>
      <c r="G778" s="2" t="s">
        <v>29</v>
      </c>
      <c r="H778" s="2" t="s">
        <v>35</v>
      </c>
      <c r="I778" s="2" t="s">
        <v>35</v>
      </c>
      <c r="J778" s="2" t="s">
        <v>34</v>
      </c>
      <c r="K778" s="2" t="s">
        <v>30</v>
      </c>
      <c r="L778" s="2" t="s">
        <v>35</v>
      </c>
      <c r="M778" s="2" t="s">
        <v>34</v>
      </c>
      <c r="N778" s="2" t="s">
        <v>35</v>
      </c>
      <c r="O778" s="3"/>
      <c r="P778" s="3"/>
      <c r="Q778" s="20" t="str">
        <f>IF(ISBLANK(Table1[[#This Row],[Comentarios]]),"",CONCATENATE("Comentário  ",Table1[[#This Row],[ID]], ": ",CHAR(10), Table1[[#This Row],[Comentarios]],CHAR(10), "* Nota Geral: ",Table1[[#This Row],[Pergunta 9]]," | Perfil: ",Table1[[#This Row],[Vinculo Funcional]], " | Lotação: ",Table1[[#This Row],[Lotacao Funcional]]," *",CHAR(10)," "))</f>
        <v/>
      </c>
    </row>
    <row r="779" spans="1:17" ht="48" hidden="1" x14ac:dyDescent="0.2">
      <c r="A779" s="2">
        <v>795</v>
      </c>
      <c r="B779" s="5">
        <v>44889.496319444399</v>
      </c>
      <c r="C779" s="5">
        <v>44889.497152777803</v>
      </c>
      <c r="D779" s="2" t="s">
        <v>27</v>
      </c>
      <c r="E779" s="2"/>
      <c r="F779" s="1" t="s">
        <v>61</v>
      </c>
      <c r="G779" s="2" t="s">
        <v>29</v>
      </c>
      <c r="H779" s="2" t="s">
        <v>34</v>
      </c>
      <c r="I779" s="2" t="s">
        <v>34</v>
      </c>
      <c r="J779" s="2" t="s">
        <v>35</v>
      </c>
      <c r="K779" s="2" t="s">
        <v>34</v>
      </c>
      <c r="L779" s="2" t="s">
        <v>35</v>
      </c>
      <c r="M779" s="2" t="s">
        <v>35</v>
      </c>
      <c r="N779" s="2" t="s">
        <v>35</v>
      </c>
      <c r="O779" s="3"/>
      <c r="P779" s="3"/>
      <c r="Q779" s="20" t="str">
        <f>IF(ISBLANK(Table1[[#This Row],[Comentarios]]),"",CONCATENATE("Comentário  ",Table1[[#This Row],[ID]], ": ",CHAR(10), Table1[[#This Row],[Comentarios]],CHAR(10), "* Nota Geral: ",Table1[[#This Row],[Pergunta 9]]," | Perfil: ",Table1[[#This Row],[Vinculo Funcional]], " | Lotação: ",Table1[[#This Row],[Lotacao Funcional]]," *",CHAR(10)," "))</f>
        <v/>
      </c>
    </row>
    <row r="780" spans="1:17" ht="48" hidden="1" x14ac:dyDescent="0.2">
      <c r="A780" s="2">
        <v>796</v>
      </c>
      <c r="B780" s="5">
        <v>44889.498055555603</v>
      </c>
      <c r="C780" s="5">
        <v>44889.4984722222</v>
      </c>
      <c r="D780" s="2" t="s">
        <v>27</v>
      </c>
      <c r="E780" s="2"/>
      <c r="F780" s="1" t="s">
        <v>61</v>
      </c>
      <c r="G780" s="2" t="s">
        <v>39</v>
      </c>
      <c r="H780" s="2" t="s">
        <v>34</v>
      </c>
      <c r="I780" s="2" t="s">
        <v>34</v>
      </c>
      <c r="J780" s="2" t="s">
        <v>34</v>
      </c>
      <c r="K780" s="2" t="s">
        <v>34</v>
      </c>
      <c r="L780" s="2" t="s">
        <v>34</v>
      </c>
      <c r="M780" s="2" t="s">
        <v>34</v>
      </c>
      <c r="N780" s="2" t="s">
        <v>34</v>
      </c>
      <c r="O780" s="3"/>
      <c r="P780" s="3"/>
      <c r="Q780" s="20" t="str">
        <f>IF(ISBLANK(Table1[[#This Row],[Comentarios]]),"",CONCATENATE("Comentário  ",Table1[[#This Row],[ID]], ": ",CHAR(10), Table1[[#This Row],[Comentarios]],CHAR(10), "* Nota Geral: ",Table1[[#This Row],[Pergunta 9]]," | Perfil: ",Table1[[#This Row],[Vinculo Funcional]], " | Lotação: ",Table1[[#This Row],[Lotacao Funcional]]," *",CHAR(10)," "))</f>
        <v/>
      </c>
    </row>
    <row r="781" spans="1:17" ht="32" hidden="1" x14ac:dyDescent="0.2">
      <c r="A781" s="2">
        <v>797</v>
      </c>
      <c r="B781" s="5">
        <v>44889.504594907397</v>
      </c>
      <c r="C781" s="5">
        <v>44889.504953703698</v>
      </c>
      <c r="D781" s="2" t="s">
        <v>27</v>
      </c>
      <c r="E781" s="2"/>
      <c r="F781" s="1" t="s">
        <v>32</v>
      </c>
      <c r="G781" s="2" t="s">
        <v>29</v>
      </c>
      <c r="H781" s="2" t="s">
        <v>34</v>
      </c>
      <c r="I781" s="2" t="s">
        <v>34</v>
      </c>
      <c r="J781" s="2" t="s">
        <v>34</v>
      </c>
      <c r="K781" s="2" t="s">
        <v>34</v>
      </c>
      <c r="L781" s="2" t="s">
        <v>34</v>
      </c>
      <c r="M781" s="2" t="s">
        <v>34</v>
      </c>
      <c r="N781" s="2" t="s">
        <v>34</v>
      </c>
      <c r="O781" s="3"/>
      <c r="P781" s="3"/>
      <c r="Q781" s="20" t="str">
        <f>IF(ISBLANK(Table1[[#This Row],[Comentarios]]),"",CONCATENATE("Comentário  ",Table1[[#This Row],[ID]], ": ",CHAR(10), Table1[[#This Row],[Comentarios]],CHAR(10), "* Nota Geral: ",Table1[[#This Row],[Pergunta 9]]," | Perfil: ",Table1[[#This Row],[Vinculo Funcional]], " | Lotação: ",Table1[[#This Row],[Lotacao Funcional]]," *",CHAR(10)," "))</f>
        <v/>
      </c>
    </row>
    <row r="782" spans="1:17" ht="16" hidden="1" x14ac:dyDescent="0.2">
      <c r="A782" s="2">
        <v>798</v>
      </c>
      <c r="B782" s="5">
        <v>44889.504351851901</v>
      </c>
      <c r="C782" s="5">
        <v>44889.505081018498</v>
      </c>
      <c r="D782" s="2" t="s">
        <v>27</v>
      </c>
      <c r="E782" s="2"/>
      <c r="F782" s="1" t="s">
        <v>55</v>
      </c>
      <c r="G782" s="2" t="s">
        <v>29</v>
      </c>
      <c r="H782" s="2" t="s">
        <v>34</v>
      </c>
      <c r="I782" s="2" t="s">
        <v>34</v>
      </c>
      <c r="J782" s="2" t="s">
        <v>34</v>
      </c>
      <c r="K782" s="2" t="s">
        <v>34</v>
      </c>
      <c r="L782" s="2" t="s">
        <v>34</v>
      </c>
      <c r="M782" s="2" t="s">
        <v>34</v>
      </c>
      <c r="N782" s="2" t="s">
        <v>34</v>
      </c>
      <c r="O782" s="3"/>
      <c r="P782" s="3"/>
      <c r="Q782" s="20" t="str">
        <f>IF(ISBLANK(Table1[[#This Row],[Comentarios]]),"",CONCATENATE("Comentário  ",Table1[[#This Row],[ID]], ": ",CHAR(10), Table1[[#This Row],[Comentarios]],CHAR(10), "* Nota Geral: ",Table1[[#This Row],[Pergunta 9]]," | Perfil: ",Table1[[#This Row],[Vinculo Funcional]], " | Lotação: ",Table1[[#This Row],[Lotacao Funcional]]," *",CHAR(10)," "))</f>
        <v/>
      </c>
    </row>
    <row r="783" spans="1:17" ht="16" hidden="1" x14ac:dyDescent="0.2">
      <c r="A783" s="2">
        <v>799</v>
      </c>
      <c r="B783" s="5">
        <v>44889.504722222198</v>
      </c>
      <c r="C783" s="5">
        <v>44889.505231481497</v>
      </c>
      <c r="D783" s="2" t="s">
        <v>27</v>
      </c>
      <c r="E783" s="2"/>
      <c r="F783" s="1" t="s">
        <v>55</v>
      </c>
      <c r="G783" s="2" t="s">
        <v>33</v>
      </c>
      <c r="H783" s="2" t="s">
        <v>35</v>
      </c>
      <c r="I783" s="2" t="s">
        <v>35</v>
      </c>
      <c r="J783" s="2" t="s">
        <v>35</v>
      </c>
      <c r="K783" s="2" t="s">
        <v>35</v>
      </c>
      <c r="L783" s="2" t="s">
        <v>35</v>
      </c>
      <c r="M783" s="2" t="s">
        <v>35</v>
      </c>
      <c r="N783" s="2" t="s">
        <v>35</v>
      </c>
      <c r="O783" s="3"/>
      <c r="P783" s="3"/>
      <c r="Q783" s="20" t="str">
        <f>IF(ISBLANK(Table1[[#This Row],[Comentarios]]),"",CONCATENATE("Comentário  ",Table1[[#This Row],[ID]], ": ",CHAR(10), Table1[[#This Row],[Comentarios]],CHAR(10), "* Nota Geral: ",Table1[[#This Row],[Pergunta 9]]," | Perfil: ",Table1[[#This Row],[Vinculo Funcional]], " | Lotação: ",Table1[[#This Row],[Lotacao Funcional]]," *",CHAR(10)," "))</f>
        <v/>
      </c>
    </row>
    <row r="784" spans="1:17" ht="32" hidden="1" x14ac:dyDescent="0.2">
      <c r="A784" s="2">
        <v>800</v>
      </c>
      <c r="B784" s="5">
        <v>44889.504872685196</v>
      </c>
      <c r="C784" s="5">
        <v>44889.505555555603</v>
      </c>
      <c r="D784" s="2" t="s">
        <v>27</v>
      </c>
      <c r="E784" s="2"/>
      <c r="F784" s="1" t="s">
        <v>32</v>
      </c>
      <c r="G784" s="2" t="s">
        <v>29</v>
      </c>
      <c r="H784" s="2" t="s">
        <v>30</v>
      </c>
      <c r="I784" s="2" t="s">
        <v>35</v>
      </c>
      <c r="J784" s="2" t="s">
        <v>35</v>
      </c>
      <c r="K784" s="2" t="s">
        <v>35</v>
      </c>
      <c r="L784" s="2" t="s">
        <v>35</v>
      </c>
      <c r="M784" s="2" t="s">
        <v>34</v>
      </c>
      <c r="N784" s="2" t="s">
        <v>35</v>
      </c>
      <c r="O784" s="3"/>
      <c r="P784" s="3"/>
      <c r="Q784" s="20" t="str">
        <f>IF(ISBLANK(Table1[[#This Row],[Comentarios]]),"",CONCATENATE("Comentário  ",Table1[[#This Row],[ID]], ": ",CHAR(10), Table1[[#This Row],[Comentarios]],CHAR(10), "* Nota Geral: ",Table1[[#This Row],[Pergunta 9]]," | Perfil: ",Table1[[#This Row],[Vinculo Funcional]], " | Lotação: ",Table1[[#This Row],[Lotacao Funcional]]," *",CHAR(10)," "))</f>
        <v/>
      </c>
    </row>
    <row r="785" spans="1:17" ht="32" hidden="1" x14ac:dyDescent="0.2">
      <c r="A785" s="2">
        <v>801</v>
      </c>
      <c r="B785" s="5">
        <v>44889.505277777796</v>
      </c>
      <c r="C785" s="5">
        <v>44889.505682870396</v>
      </c>
      <c r="D785" s="2" t="s">
        <v>27</v>
      </c>
      <c r="E785" s="2"/>
      <c r="F785" s="1" t="s">
        <v>32</v>
      </c>
      <c r="G785" s="2" t="s">
        <v>39</v>
      </c>
      <c r="H785" s="2" t="s">
        <v>34</v>
      </c>
      <c r="I785" s="2" t="s">
        <v>35</v>
      </c>
      <c r="J785" s="2" t="s">
        <v>34</v>
      </c>
      <c r="K785" s="2" t="s">
        <v>34</v>
      </c>
      <c r="L785" s="2" t="s">
        <v>35</v>
      </c>
      <c r="M785" s="2" t="s">
        <v>34</v>
      </c>
      <c r="N785" s="2" t="s">
        <v>34</v>
      </c>
      <c r="O785" s="3"/>
      <c r="P785" s="3"/>
      <c r="Q785" s="20" t="str">
        <f>IF(ISBLANK(Table1[[#This Row],[Comentarios]]),"",CONCATENATE("Comentário  ",Table1[[#This Row],[ID]], ": ",CHAR(10), Table1[[#This Row],[Comentarios]],CHAR(10), "* Nota Geral: ",Table1[[#This Row],[Pergunta 9]]," | Perfil: ",Table1[[#This Row],[Vinculo Funcional]], " | Lotação: ",Table1[[#This Row],[Lotacao Funcional]]," *",CHAR(10)," "))</f>
        <v/>
      </c>
    </row>
    <row r="786" spans="1:17" ht="32" hidden="1" x14ac:dyDescent="0.2">
      <c r="A786" s="2">
        <v>802</v>
      </c>
      <c r="B786" s="5">
        <v>44889.505393518499</v>
      </c>
      <c r="C786" s="5">
        <v>44889.505798611099</v>
      </c>
      <c r="D786" s="2" t="s">
        <v>27</v>
      </c>
      <c r="E786" s="2"/>
      <c r="F786" s="1" t="s">
        <v>32</v>
      </c>
      <c r="G786" s="2" t="s">
        <v>39</v>
      </c>
      <c r="H786" s="2" t="s">
        <v>34</v>
      </c>
      <c r="I786" s="2" t="s">
        <v>30</v>
      </c>
      <c r="J786" s="2" t="s">
        <v>35</v>
      </c>
      <c r="K786" s="2" t="s">
        <v>34</v>
      </c>
      <c r="L786" s="2" t="s">
        <v>35</v>
      </c>
      <c r="M786" s="2" t="s">
        <v>34</v>
      </c>
      <c r="N786" s="2" t="s">
        <v>35</v>
      </c>
      <c r="O786" s="3"/>
      <c r="P786" s="3"/>
      <c r="Q786" s="20" t="str">
        <f>IF(ISBLANK(Table1[[#This Row],[Comentarios]]),"",CONCATENATE("Comentário  ",Table1[[#This Row],[ID]], ": ",CHAR(10), Table1[[#This Row],[Comentarios]],CHAR(10), "* Nota Geral: ",Table1[[#This Row],[Pergunta 9]]," | Perfil: ",Table1[[#This Row],[Vinculo Funcional]], " | Lotação: ",Table1[[#This Row],[Lotacao Funcional]]," *",CHAR(10)," "))</f>
        <v/>
      </c>
    </row>
    <row r="787" spans="1:17" ht="48" hidden="1" x14ac:dyDescent="0.2">
      <c r="A787" s="2">
        <v>803</v>
      </c>
      <c r="B787" s="5">
        <v>44889.5050231481</v>
      </c>
      <c r="C787" s="5">
        <v>44889.505810185197</v>
      </c>
      <c r="D787" s="2" t="s">
        <v>27</v>
      </c>
      <c r="E787" s="2"/>
      <c r="F787" s="1" t="s">
        <v>61</v>
      </c>
      <c r="G787" s="2" t="s">
        <v>29</v>
      </c>
      <c r="H787" s="2" t="s">
        <v>35</v>
      </c>
      <c r="I787" s="2" t="s">
        <v>36</v>
      </c>
      <c r="J787" s="2" t="s">
        <v>35</v>
      </c>
      <c r="K787" s="2" t="s">
        <v>36</v>
      </c>
      <c r="L787" s="2" t="s">
        <v>30</v>
      </c>
      <c r="M787" s="2" t="s">
        <v>35</v>
      </c>
      <c r="N787" s="2" t="s">
        <v>30</v>
      </c>
      <c r="O787" s="3"/>
      <c r="P787" s="3"/>
      <c r="Q787" s="20" t="str">
        <f>IF(ISBLANK(Table1[[#This Row],[Comentarios]]),"",CONCATENATE("Comentário  ",Table1[[#This Row],[ID]], ": ",CHAR(10), Table1[[#This Row],[Comentarios]],CHAR(10), "* Nota Geral: ",Table1[[#This Row],[Pergunta 9]]," | Perfil: ",Table1[[#This Row],[Vinculo Funcional]], " | Lotação: ",Table1[[#This Row],[Lotacao Funcional]]," *",CHAR(10)," "))</f>
        <v/>
      </c>
    </row>
    <row r="788" spans="1:17" ht="16" hidden="1" x14ac:dyDescent="0.2">
      <c r="A788" s="2">
        <v>804</v>
      </c>
      <c r="B788" s="5">
        <v>44889.505173611098</v>
      </c>
      <c r="C788" s="5">
        <v>44889.506018518499</v>
      </c>
      <c r="D788" s="2" t="s">
        <v>27</v>
      </c>
      <c r="E788" s="2"/>
      <c r="F788" s="1" t="s">
        <v>28</v>
      </c>
      <c r="G788" s="2" t="s">
        <v>29</v>
      </c>
      <c r="H788" s="2" t="s">
        <v>31</v>
      </c>
      <c r="I788" s="2" t="s">
        <v>30</v>
      </c>
      <c r="J788" s="2" t="s">
        <v>30</v>
      </c>
      <c r="K788" s="2" t="s">
        <v>35</v>
      </c>
      <c r="L788" s="2" t="s">
        <v>35</v>
      </c>
      <c r="M788" s="2" t="s">
        <v>35</v>
      </c>
      <c r="N788" s="2" t="s">
        <v>35</v>
      </c>
      <c r="O788" s="3"/>
      <c r="P788" s="3"/>
      <c r="Q788" s="20" t="str">
        <f>IF(ISBLANK(Table1[[#This Row],[Comentarios]]),"",CONCATENATE("Comentário  ",Table1[[#This Row],[ID]], ": ",CHAR(10), Table1[[#This Row],[Comentarios]],CHAR(10), "* Nota Geral: ",Table1[[#This Row],[Pergunta 9]]," | Perfil: ",Table1[[#This Row],[Vinculo Funcional]], " | Lotação: ",Table1[[#This Row],[Lotacao Funcional]]," *",CHAR(10)," "))</f>
        <v/>
      </c>
    </row>
    <row r="789" spans="1:17" ht="32" hidden="1" x14ac:dyDescent="0.2">
      <c r="A789" s="2">
        <v>805</v>
      </c>
      <c r="B789" s="5">
        <v>44889.505138888897</v>
      </c>
      <c r="C789" s="5">
        <v>44889.506215277797</v>
      </c>
      <c r="D789" s="2" t="s">
        <v>27</v>
      </c>
      <c r="E789" s="2"/>
      <c r="F789" s="1" t="s">
        <v>32</v>
      </c>
      <c r="G789" s="2" t="s">
        <v>33</v>
      </c>
      <c r="H789" s="2" t="s">
        <v>34</v>
      </c>
      <c r="I789" s="2" t="s">
        <v>34</v>
      </c>
      <c r="J789" s="2" t="s">
        <v>34</v>
      </c>
      <c r="K789" s="2" t="s">
        <v>36</v>
      </c>
      <c r="L789" s="2" t="s">
        <v>35</v>
      </c>
      <c r="M789" s="2" t="s">
        <v>34</v>
      </c>
      <c r="N789" s="2" t="s">
        <v>34</v>
      </c>
      <c r="O789" s="3"/>
      <c r="P789" s="3"/>
      <c r="Q789" s="20" t="str">
        <f>IF(ISBLANK(Table1[[#This Row],[Comentarios]]),"",CONCATENATE("Comentário  ",Table1[[#This Row],[ID]], ": ",CHAR(10), Table1[[#This Row],[Comentarios]],CHAR(10), "* Nota Geral: ",Table1[[#This Row],[Pergunta 9]]," | Perfil: ",Table1[[#This Row],[Vinculo Funcional]], " | Lotação: ",Table1[[#This Row],[Lotacao Funcional]]," *",CHAR(10)," "))</f>
        <v/>
      </c>
    </row>
    <row r="790" spans="1:17" ht="32" hidden="1" x14ac:dyDescent="0.2">
      <c r="A790" s="2">
        <v>806</v>
      </c>
      <c r="B790" s="5">
        <v>44889.505659722199</v>
      </c>
      <c r="C790" s="5">
        <v>44889.506319444401</v>
      </c>
      <c r="D790" s="2" t="s">
        <v>27</v>
      </c>
      <c r="E790" s="2"/>
      <c r="F790" s="1" t="s">
        <v>32</v>
      </c>
      <c r="G790" s="2" t="s">
        <v>29</v>
      </c>
      <c r="H790" s="2" t="s">
        <v>30</v>
      </c>
      <c r="I790" s="2" t="s">
        <v>30</v>
      </c>
      <c r="J790" s="2" t="s">
        <v>30</v>
      </c>
      <c r="K790" s="2" t="s">
        <v>35</v>
      </c>
      <c r="L790" s="2" t="s">
        <v>30</v>
      </c>
      <c r="M790" s="2" t="s">
        <v>35</v>
      </c>
      <c r="N790" s="2" t="s">
        <v>35</v>
      </c>
      <c r="O790" s="3"/>
      <c r="P790" s="3"/>
      <c r="Q790" s="20" t="str">
        <f>IF(ISBLANK(Table1[[#This Row],[Comentarios]]),"",CONCATENATE("Comentário  ",Table1[[#This Row],[ID]], ": ",CHAR(10), Table1[[#This Row],[Comentarios]],CHAR(10), "* Nota Geral: ",Table1[[#This Row],[Pergunta 9]]," | Perfil: ",Table1[[#This Row],[Vinculo Funcional]], " | Lotação: ",Table1[[#This Row],[Lotacao Funcional]]," *",CHAR(10)," "))</f>
        <v/>
      </c>
    </row>
    <row r="791" spans="1:17" ht="32" hidden="1" x14ac:dyDescent="0.2">
      <c r="A791" s="2">
        <v>807</v>
      </c>
      <c r="B791" s="5">
        <v>44889.505717592598</v>
      </c>
      <c r="C791" s="5">
        <v>44889.506354166697</v>
      </c>
      <c r="D791" s="2" t="s">
        <v>27</v>
      </c>
      <c r="E791" s="2"/>
      <c r="F791" s="1" t="s">
        <v>32</v>
      </c>
      <c r="G791" s="2" t="s">
        <v>29</v>
      </c>
      <c r="H791" s="2" t="s">
        <v>35</v>
      </c>
      <c r="I791" s="2" t="s">
        <v>35</v>
      </c>
      <c r="J791" s="2" t="s">
        <v>35</v>
      </c>
      <c r="K791" s="2" t="s">
        <v>35</v>
      </c>
      <c r="L791" s="2" t="s">
        <v>35</v>
      </c>
      <c r="M791" s="2" t="s">
        <v>35</v>
      </c>
      <c r="N791" s="2" t="s">
        <v>35</v>
      </c>
      <c r="O791" s="3"/>
      <c r="P791" s="3"/>
      <c r="Q791" s="20" t="str">
        <f>IF(ISBLANK(Table1[[#This Row],[Comentarios]]),"",CONCATENATE("Comentário  ",Table1[[#This Row],[ID]], ": ",CHAR(10), Table1[[#This Row],[Comentarios]],CHAR(10), "* Nota Geral: ",Table1[[#This Row],[Pergunta 9]]," | Perfil: ",Table1[[#This Row],[Vinculo Funcional]], " | Lotação: ",Table1[[#This Row],[Lotacao Funcional]]," *",CHAR(10)," "))</f>
        <v/>
      </c>
    </row>
    <row r="792" spans="1:17" ht="32" hidden="1" x14ac:dyDescent="0.2">
      <c r="A792" s="2">
        <v>808</v>
      </c>
      <c r="B792" s="5">
        <v>44889.505775463003</v>
      </c>
      <c r="C792" s="5">
        <v>44889.5065046296</v>
      </c>
      <c r="D792" s="2" t="s">
        <v>27</v>
      </c>
      <c r="E792" s="2"/>
      <c r="F792" s="1" t="s">
        <v>32</v>
      </c>
      <c r="G792" s="2" t="s">
        <v>29</v>
      </c>
      <c r="H792" s="2" t="s">
        <v>35</v>
      </c>
      <c r="I792" s="2" t="s">
        <v>35</v>
      </c>
      <c r="J792" s="2" t="s">
        <v>35</v>
      </c>
      <c r="K792" s="2" t="s">
        <v>34</v>
      </c>
      <c r="L792" s="2" t="s">
        <v>34</v>
      </c>
      <c r="M792" s="2" t="s">
        <v>36</v>
      </c>
      <c r="N792" s="2" t="s">
        <v>35</v>
      </c>
      <c r="O792" s="3"/>
      <c r="P792" s="3"/>
      <c r="Q792" s="20" t="str">
        <f>IF(ISBLANK(Table1[[#This Row],[Comentarios]]),"",CONCATENATE("Comentário  ",Table1[[#This Row],[ID]], ": ",CHAR(10), Table1[[#This Row],[Comentarios]],CHAR(10), "* Nota Geral: ",Table1[[#This Row],[Pergunta 9]]," | Perfil: ",Table1[[#This Row],[Vinculo Funcional]], " | Lotação: ",Table1[[#This Row],[Lotacao Funcional]]," *",CHAR(10)," "))</f>
        <v/>
      </c>
    </row>
    <row r="793" spans="1:17" ht="16" hidden="1" x14ac:dyDescent="0.2">
      <c r="A793" s="2">
        <v>809</v>
      </c>
      <c r="B793" s="5">
        <v>44889.5056944444</v>
      </c>
      <c r="C793" s="5">
        <v>44889.506527777798</v>
      </c>
      <c r="D793" s="2" t="s">
        <v>27</v>
      </c>
      <c r="E793" s="2"/>
      <c r="F793" s="1" t="s">
        <v>28</v>
      </c>
      <c r="G793" s="2" t="s">
        <v>29</v>
      </c>
      <c r="H793" s="2" t="s">
        <v>34</v>
      </c>
      <c r="I793" s="2" t="s">
        <v>35</v>
      </c>
      <c r="J793" s="2" t="s">
        <v>35</v>
      </c>
      <c r="K793" s="2" t="s">
        <v>34</v>
      </c>
      <c r="L793" s="2" t="s">
        <v>35</v>
      </c>
      <c r="M793" s="2" t="s">
        <v>35</v>
      </c>
      <c r="N793" s="2" t="s">
        <v>35</v>
      </c>
      <c r="O793" s="3"/>
      <c r="P793" s="3"/>
      <c r="Q793" s="20" t="str">
        <f>IF(ISBLANK(Table1[[#This Row],[Comentarios]]),"",CONCATENATE("Comentário  ",Table1[[#This Row],[ID]], ": ",CHAR(10), Table1[[#This Row],[Comentarios]],CHAR(10), "* Nota Geral: ",Table1[[#This Row],[Pergunta 9]]," | Perfil: ",Table1[[#This Row],[Vinculo Funcional]], " | Lotação: ",Table1[[#This Row],[Lotacao Funcional]]," *",CHAR(10)," "))</f>
        <v/>
      </c>
    </row>
    <row r="794" spans="1:17" ht="16" hidden="1" x14ac:dyDescent="0.2">
      <c r="A794" s="2">
        <v>810</v>
      </c>
      <c r="B794" s="5">
        <v>44889.506168981497</v>
      </c>
      <c r="C794" s="5">
        <v>44889.506539351903</v>
      </c>
      <c r="D794" s="2" t="s">
        <v>27</v>
      </c>
      <c r="E794" s="2"/>
      <c r="F794" s="1" t="s">
        <v>28</v>
      </c>
      <c r="G794" s="2" t="s">
        <v>29</v>
      </c>
      <c r="H794" s="2" t="s">
        <v>35</v>
      </c>
      <c r="I794" s="2" t="s">
        <v>35</v>
      </c>
      <c r="J794" s="2" t="s">
        <v>35</v>
      </c>
      <c r="K794" s="2" t="s">
        <v>35</v>
      </c>
      <c r="L794" s="2" t="s">
        <v>35</v>
      </c>
      <c r="M794" s="2" t="s">
        <v>35</v>
      </c>
      <c r="N794" s="2" t="s">
        <v>35</v>
      </c>
      <c r="O794" s="3"/>
      <c r="P794" s="3"/>
      <c r="Q794" s="20" t="str">
        <f>IF(ISBLANK(Table1[[#This Row],[Comentarios]]),"",CONCATENATE("Comentário  ",Table1[[#This Row],[ID]], ": ",CHAR(10), Table1[[#This Row],[Comentarios]],CHAR(10), "* Nota Geral: ",Table1[[#This Row],[Pergunta 9]]," | Perfil: ",Table1[[#This Row],[Vinculo Funcional]], " | Lotação: ",Table1[[#This Row],[Lotacao Funcional]]," *",CHAR(10)," "))</f>
        <v/>
      </c>
    </row>
    <row r="795" spans="1:17" ht="32" hidden="1" x14ac:dyDescent="0.2">
      <c r="A795" s="2">
        <v>811</v>
      </c>
      <c r="B795" s="5">
        <v>44889.505138888897</v>
      </c>
      <c r="C795" s="5">
        <v>44889.506631944401</v>
      </c>
      <c r="D795" s="2" t="s">
        <v>27</v>
      </c>
      <c r="E795" s="2"/>
      <c r="F795" s="1" t="s">
        <v>32</v>
      </c>
      <c r="G795" s="2" t="s">
        <v>29</v>
      </c>
      <c r="H795" s="2" t="s">
        <v>34</v>
      </c>
      <c r="I795" s="2" t="s">
        <v>34</v>
      </c>
      <c r="J795" s="2" t="s">
        <v>34</v>
      </c>
      <c r="K795" s="2" t="s">
        <v>34</v>
      </c>
      <c r="L795" s="2" t="s">
        <v>34</v>
      </c>
      <c r="M795" s="2" t="s">
        <v>34</v>
      </c>
      <c r="N795" s="2" t="s">
        <v>34</v>
      </c>
      <c r="O795" s="3"/>
      <c r="P795" s="3"/>
      <c r="Q795" s="20" t="str">
        <f>IF(ISBLANK(Table1[[#This Row],[Comentarios]]),"",CONCATENATE("Comentário  ",Table1[[#This Row],[ID]], ": ",CHAR(10), Table1[[#This Row],[Comentarios]],CHAR(10), "* Nota Geral: ",Table1[[#This Row],[Pergunta 9]]," | Perfil: ",Table1[[#This Row],[Vinculo Funcional]], " | Lotação: ",Table1[[#This Row],[Lotacao Funcional]]," *",CHAR(10)," "))</f>
        <v/>
      </c>
    </row>
    <row r="796" spans="1:17" ht="32" hidden="1" x14ac:dyDescent="0.2">
      <c r="A796" s="2">
        <v>812</v>
      </c>
      <c r="B796" s="5">
        <v>44889.5058333333</v>
      </c>
      <c r="C796" s="5">
        <v>44889.506666666697</v>
      </c>
      <c r="D796" s="2" t="s">
        <v>27</v>
      </c>
      <c r="E796" s="2"/>
      <c r="F796" s="1" t="s">
        <v>32</v>
      </c>
      <c r="G796" s="2" t="s">
        <v>29</v>
      </c>
      <c r="H796" s="2" t="s">
        <v>34</v>
      </c>
      <c r="I796" s="2" t="s">
        <v>35</v>
      </c>
      <c r="J796" s="2" t="s">
        <v>34</v>
      </c>
      <c r="K796" s="2" t="s">
        <v>34</v>
      </c>
      <c r="L796" s="2" t="s">
        <v>35</v>
      </c>
      <c r="M796" s="2" t="s">
        <v>35</v>
      </c>
      <c r="N796" s="2" t="s">
        <v>34</v>
      </c>
      <c r="O796" s="3"/>
      <c r="P796" s="3"/>
      <c r="Q796" s="20" t="str">
        <f>IF(ISBLANK(Table1[[#This Row],[Comentarios]]),"",CONCATENATE("Comentário  ",Table1[[#This Row],[ID]], ": ",CHAR(10), Table1[[#This Row],[Comentarios]],CHAR(10), "* Nota Geral: ",Table1[[#This Row],[Pergunta 9]]," | Perfil: ",Table1[[#This Row],[Vinculo Funcional]], " | Lotação: ",Table1[[#This Row],[Lotacao Funcional]]," *",CHAR(10)," "))</f>
        <v/>
      </c>
    </row>
    <row r="797" spans="1:17" ht="48" hidden="1" x14ac:dyDescent="0.2">
      <c r="A797" s="2">
        <v>813</v>
      </c>
      <c r="B797" s="5">
        <v>44889.505451388897</v>
      </c>
      <c r="C797" s="5">
        <v>44889.506712962997</v>
      </c>
      <c r="D797" s="2" t="s">
        <v>27</v>
      </c>
      <c r="E797" s="2"/>
      <c r="F797" s="1" t="s">
        <v>61</v>
      </c>
      <c r="G797" s="2" t="s">
        <v>39</v>
      </c>
      <c r="H797" s="2" t="s">
        <v>35</v>
      </c>
      <c r="I797" s="2" t="s">
        <v>35</v>
      </c>
      <c r="J797" s="2" t="s">
        <v>35</v>
      </c>
      <c r="K797" s="2" t="s">
        <v>35</v>
      </c>
      <c r="L797" s="2" t="s">
        <v>30</v>
      </c>
      <c r="M797" s="2" t="s">
        <v>35</v>
      </c>
      <c r="N797" s="2" t="s">
        <v>35</v>
      </c>
      <c r="O797" s="3"/>
      <c r="P797" s="3"/>
      <c r="Q797" s="20" t="str">
        <f>IF(ISBLANK(Table1[[#This Row],[Comentarios]]),"",CONCATENATE("Comentário  ",Table1[[#This Row],[ID]], ": ",CHAR(10), Table1[[#This Row],[Comentarios]],CHAR(10), "* Nota Geral: ",Table1[[#This Row],[Pergunta 9]]," | Perfil: ",Table1[[#This Row],[Vinculo Funcional]], " | Lotação: ",Table1[[#This Row],[Lotacao Funcional]]," *",CHAR(10)," "))</f>
        <v/>
      </c>
    </row>
    <row r="798" spans="1:17" ht="48" hidden="1" x14ac:dyDescent="0.2">
      <c r="A798" s="2">
        <v>814</v>
      </c>
      <c r="B798" s="5">
        <v>44889.506076388898</v>
      </c>
      <c r="C798" s="5">
        <v>44889.506747685198</v>
      </c>
      <c r="D798" s="2" t="s">
        <v>27</v>
      </c>
      <c r="E798" s="2"/>
      <c r="F798" s="1" t="s">
        <v>61</v>
      </c>
      <c r="G798" s="2" t="s">
        <v>29</v>
      </c>
      <c r="H798" s="2" t="s">
        <v>35</v>
      </c>
      <c r="I798" s="2" t="s">
        <v>36</v>
      </c>
      <c r="J798" s="2" t="s">
        <v>35</v>
      </c>
      <c r="K798" s="2" t="s">
        <v>36</v>
      </c>
      <c r="L798" s="2" t="s">
        <v>35</v>
      </c>
      <c r="M798" s="2" t="s">
        <v>35</v>
      </c>
      <c r="N798" s="2" t="s">
        <v>35</v>
      </c>
      <c r="O798" s="3"/>
      <c r="P798" s="3"/>
      <c r="Q798" s="20" t="str">
        <f>IF(ISBLANK(Table1[[#This Row],[Comentarios]]),"",CONCATENATE("Comentário  ",Table1[[#This Row],[ID]], ": ",CHAR(10), Table1[[#This Row],[Comentarios]],CHAR(10), "* Nota Geral: ",Table1[[#This Row],[Pergunta 9]]," | Perfil: ",Table1[[#This Row],[Vinculo Funcional]], " | Lotação: ",Table1[[#This Row],[Lotacao Funcional]]," *",CHAR(10)," "))</f>
        <v/>
      </c>
    </row>
    <row r="799" spans="1:17" ht="32" hidden="1" x14ac:dyDescent="0.2">
      <c r="A799" s="2">
        <v>815</v>
      </c>
      <c r="B799" s="5">
        <v>44889.505787037</v>
      </c>
      <c r="C799" s="5">
        <v>44889.506851851896</v>
      </c>
      <c r="D799" s="2" t="s">
        <v>27</v>
      </c>
      <c r="E799" s="2"/>
      <c r="F799" s="1" t="s">
        <v>32</v>
      </c>
      <c r="G799" s="2" t="s">
        <v>33</v>
      </c>
      <c r="H799" s="2" t="s">
        <v>35</v>
      </c>
      <c r="I799" s="2" t="s">
        <v>31</v>
      </c>
      <c r="J799" s="2" t="s">
        <v>35</v>
      </c>
      <c r="K799" s="2" t="s">
        <v>35</v>
      </c>
      <c r="L799" s="2" t="s">
        <v>30</v>
      </c>
      <c r="M799" s="2" t="s">
        <v>35</v>
      </c>
      <c r="N799" s="2" t="s">
        <v>30</v>
      </c>
      <c r="O799" s="3"/>
      <c r="P799" s="3"/>
      <c r="Q799" s="20" t="str">
        <f>IF(ISBLANK(Table1[[#This Row],[Comentarios]]),"",CONCATENATE("Comentário  ",Table1[[#This Row],[ID]], ": ",CHAR(10), Table1[[#This Row],[Comentarios]],CHAR(10), "* Nota Geral: ",Table1[[#This Row],[Pergunta 9]]," | Perfil: ",Table1[[#This Row],[Vinculo Funcional]], " | Lotação: ",Table1[[#This Row],[Lotacao Funcional]]," *",CHAR(10)," "))</f>
        <v/>
      </c>
    </row>
    <row r="800" spans="1:17" ht="32" hidden="1" x14ac:dyDescent="0.2">
      <c r="A800" s="2">
        <v>816</v>
      </c>
      <c r="B800" s="5">
        <v>44889.506134259304</v>
      </c>
      <c r="C800" s="5">
        <v>44889.506874999999</v>
      </c>
      <c r="D800" s="2" t="s">
        <v>27</v>
      </c>
      <c r="E800" s="2"/>
      <c r="F800" s="1" t="s">
        <v>32</v>
      </c>
      <c r="G800" s="2" t="s">
        <v>29</v>
      </c>
      <c r="H800" s="2" t="s">
        <v>35</v>
      </c>
      <c r="I800" s="2" t="s">
        <v>36</v>
      </c>
      <c r="J800" s="2" t="s">
        <v>35</v>
      </c>
      <c r="K800" s="2" t="s">
        <v>34</v>
      </c>
      <c r="L800" s="2" t="s">
        <v>34</v>
      </c>
      <c r="M800" s="2" t="s">
        <v>34</v>
      </c>
      <c r="N800" s="2" t="s">
        <v>35</v>
      </c>
      <c r="O800" s="3"/>
      <c r="P800" s="3"/>
      <c r="Q800" s="20" t="str">
        <f>IF(ISBLANK(Table1[[#This Row],[Comentarios]]),"",CONCATENATE("Comentário  ",Table1[[#This Row],[ID]], ": ",CHAR(10), Table1[[#This Row],[Comentarios]],CHAR(10), "* Nota Geral: ",Table1[[#This Row],[Pergunta 9]]," | Perfil: ",Table1[[#This Row],[Vinculo Funcional]], " | Lotação: ",Table1[[#This Row],[Lotacao Funcional]]," *",CHAR(10)," "))</f>
        <v/>
      </c>
    </row>
    <row r="801" spans="1:17" ht="16" hidden="1" x14ac:dyDescent="0.2">
      <c r="A801" s="2">
        <v>817</v>
      </c>
      <c r="B801" s="5">
        <v>44889.505624999998</v>
      </c>
      <c r="C801" s="5">
        <v>44889.506898148102</v>
      </c>
      <c r="D801" s="2" t="s">
        <v>27</v>
      </c>
      <c r="E801" s="2"/>
      <c r="F801" s="1" t="s">
        <v>55</v>
      </c>
      <c r="G801" s="2" t="s">
        <v>29</v>
      </c>
      <c r="H801" s="2" t="s">
        <v>34</v>
      </c>
      <c r="I801" s="2" t="s">
        <v>35</v>
      </c>
      <c r="J801" s="2" t="s">
        <v>34</v>
      </c>
      <c r="K801" s="2" t="s">
        <v>31</v>
      </c>
      <c r="L801" s="2" t="s">
        <v>30</v>
      </c>
      <c r="M801" s="2" t="s">
        <v>35</v>
      </c>
      <c r="N801" s="2" t="s">
        <v>35</v>
      </c>
      <c r="O801" s="3"/>
      <c r="P801" s="3"/>
      <c r="Q801" s="20" t="str">
        <f>IF(ISBLANK(Table1[[#This Row],[Comentarios]]),"",CONCATENATE("Comentário  ",Table1[[#This Row],[ID]], ": ",CHAR(10), Table1[[#This Row],[Comentarios]],CHAR(10), "* Nota Geral: ",Table1[[#This Row],[Pergunta 9]]," | Perfil: ",Table1[[#This Row],[Vinculo Funcional]], " | Lotação: ",Table1[[#This Row],[Lotacao Funcional]]," *",CHAR(10)," "))</f>
        <v/>
      </c>
    </row>
    <row r="802" spans="1:17" ht="32" hidden="1" x14ac:dyDescent="0.2">
      <c r="A802" s="2">
        <v>818</v>
      </c>
      <c r="B802" s="5">
        <v>44889.506180555603</v>
      </c>
      <c r="C802" s="5">
        <v>44889.5070486111</v>
      </c>
      <c r="D802" s="2" t="s">
        <v>27</v>
      </c>
      <c r="E802" s="2"/>
      <c r="F802" s="1" t="s">
        <v>32</v>
      </c>
      <c r="G802" s="2" t="s">
        <v>29</v>
      </c>
      <c r="H802" s="2" t="s">
        <v>34</v>
      </c>
      <c r="I802" s="2" t="s">
        <v>34</v>
      </c>
      <c r="J802" s="2" t="s">
        <v>34</v>
      </c>
      <c r="K802" s="2" t="s">
        <v>34</v>
      </c>
      <c r="L802" s="2" t="s">
        <v>34</v>
      </c>
      <c r="M802" s="2" t="s">
        <v>34</v>
      </c>
      <c r="N802" s="2" t="s">
        <v>34</v>
      </c>
      <c r="O802" s="3"/>
      <c r="P802" s="3"/>
      <c r="Q802" s="20" t="str">
        <f>IF(ISBLANK(Table1[[#This Row],[Comentarios]]),"",CONCATENATE("Comentário  ",Table1[[#This Row],[ID]], ": ",CHAR(10), Table1[[#This Row],[Comentarios]],CHAR(10), "* Nota Geral: ",Table1[[#This Row],[Pergunta 9]]," | Perfil: ",Table1[[#This Row],[Vinculo Funcional]], " | Lotação: ",Table1[[#This Row],[Lotacao Funcional]]," *",CHAR(10)," "))</f>
        <v/>
      </c>
    </row>
    <row r="803" spans="1:17" ht="48" hidden="1" x14ac:dyDescent="0.2">
      <c r="A803" s="2">
        <v>819</v>
      </c>
      <c r="B803" s="5">
        <v>44889.506354166697</v>
      </c>
      <c r="C803" s="5">
        <v>44889.507071759297</v>
      </c>
      <c r="D803" s="2" t="s">
        <v>27</v>
      </c>
      <c r="E803" s="2"/>
      <c r="F803" s="1" t="s">
        <v>61</v>
      </c>
      <c r="G803" s="2" t="s">
        <v>29</v>
      </c>
      <c r="H803" s="2" t="s">
        <v>35</v>
      </c>
      <c r="I803" s="2" t="s">
        <v>30</v>
      </c>
      <c r="J803" s="2" t="s">
        <v>30</v>
      </c>
      <c r="K803" s="2" t="s">
        <v>34</v>
      </c>
      <c r="L803" s="2" t="s">
        <v>35</v>
      </c>
      <c r="M803" s="2" t="s">
        <v>35</v>
      </c>
      <c r="N803" s="2" t="s">
        <v>35</v>
      </c>
      <c r="O803" s="3"/>
      <c r="P803" s="3"/>
      <c r="Q803" s="20" t="str">
        <f>IF(ISBLANK(Table1[[#This Row],[Comentarios]]),"",CONCATENATE("Comentário  ",Table1[[#This Row],[ID]], ": ",CHAR(10), Table1[[#This Row],[Comentarios]],CHAR(10), "* Nota Geral: ",Table1[[#This Row],[Pergunta 9]]," | Perfil: ",Table1[[#This Row],[Vinculo Funcional]], " | Lotação: ",Table1[[#This Row],[Lotacao Funcional]]," *",CHAR(10)," "))</f>
        <v/>
      </c>
    </row>
    <row r="804" spans="1:17" ht="16" hidden="1" x14ac:dyDescent="0.2">
      <c r="A804" s="2">
        <v>820</v>
      </c>
      <c r="B804" s="5">
        <v>44889.506527777798</v>
      </c>
      <c r="C804" s="5">
        <v>44889.507164351897</v>
      </c>
      <c r="D804" s="2" t="s">
        <v>27</v>
      </c>
      <c r="E804" s="2"/>
      <c r="F804" s="1" t="s">
        <v>55</v>
      </c>
      <c r="G804" s="2" t="s">
        <v>29</v>
      </c>
      <c r="H804" s="2" t="s">
        <v>30</v>
      </c>
      <c r="I804" s="2" t="s">
        <v>35</v>
      </c>
      <c r="J804" s="2" t="s">
        <v>34</v>
      </c>
      <c r="K804" s="2" t="s">
        <v>59</v>
      </c>
      <c r="L804" s="2" t="s">
        <v>30</v>
      </c>
      <c r="M804" s="2" t="s">
        <v>35</v>
      </c>
      <c r="N804" s="2" t="s">
        <v>30</v>
      </c>
      <c r="O804" s="3"/>
      <c r="P804" s="3"/>
      <c r="Q804" s="20" t="str">
        <f>IF(ISBLANK(Table1[[#This Row],[Comentarios]]),"",CONCATENATE("Comentário  ",Table1[[#This Row],[ID]], ": ",CHAR(10), Table1[[#This Row],[Comentarios]],CHAR(10), "* Nota Geral: ",Table1[[#This Row],[Pergunta 9]]," | Perfil: ",Table1[[#This Row],[Vinculo Funcional]], " | Lotação: ",Table1[[#This Row],[Lotacao Funcional]]," *",CHAR(10)," "))</f>
        <v/>
      </c>
    </row>
    <row r="805" spans="1:17" ht="48" hidden="1" x14ac:dyDescent="0.2">
      <c r="A805" s="2">
        <v>821</v>
      </c>
      <c r="B805" s="5">
        <v>44889.506064814799</v>
      </c>
      <c r="C805" s="5">
        <v>44889.507175925901</v>
      </c>
      <c r="D805" s="2" t="s">
        <v>27</v>
      </c>
      <c r="E805" s="2"/>
      <c r="F805" s="1" t="s">
        <v>61</v>
      </c>
      <c r="G805" s="2" t="s">
        <v>29</v>
      </c>
      <c r="H805" s="2" t="s">
        <v>35</v>
      </c>
      <c r="I805" s="2" t="s">
        <v>35</v>
      </c>
      <c r="J805" s="2" t="s">
        <v>35</v>
      </c>
      <c r="K805" s="2" t="s">
        <v>35</v>
      </c>
      <c r="L805" s="2" t="s">
        <v>35</v>
      </c>
      <c r="M805" s="2" t="s">
        <v>35</v>
      </c>
      <c r="N805" s="2" t="s">
        <v>35</v>
      </c>
      <c r="O805" s="3"/>
      <c r="P805" s="3"/>
      <c r="Q805" s="20" t="str">
        <f>IF(ISBLANK(Table1[[#This Row],[Comentarios]]),"",CONCATENATE("Comentário  ",Table1[[#This Row],[ID]], ": ",CHAR(10), Table1[[#This Row],[Comentarios]],CHAR(10), "* Nota Geral: ",Table1[[#This Row],[Pergunta 9]]," | Perfil: ",Table1[[#This Row],[Vinculo Funcional]], " | Lotação: ",Table1[[#This Row],[Lotacao Funcional]]," *",CHAR(10)," "))</f>
        <v/>
      </c>
    </row>
    <row r="806" spans="1:17" ht="32" hidden="1" x14ac:dyDescent="0.2">
      <c r="A806" s="2">
        <v>822</v>
      </c>
      <c r="B806" s="5">
        <v>44889.506585648101</v>
      </c>
      <c r="C806" s="5">
        <v>44889.507303240702</v>
      </c>
      <c r="D806" s="2" t="s">
        <v>27</v>
      </c>
      <c r="E806" s="2"/>
      <c r="F806" s="1" t="s">
        <v>32</v>
      </c>
      <c r="G806" s="2" t="s">
        <v>29</v>
      </c>
      <c r="H806" s="2" t="s">
        <v>35</v>
      </c>
      <c r="I806" s="2" t="s">
        <v>35</v>
      </c>
      <c r="J806" s="2" t="s">
        <v>35</v>
      </c>
      <c r="K806" s="2" t="s">
        <v>35</v>
      </c>
      <c r="L806" s="2" t="s">
        <v>35</v>
      </c>
      <c r="M806" s="2" t="s">
        <v>36</v>
      </c>
      <c r="N806" s="2" t="s">
        <v>35</v>
      </c>
      <c r="O806" s="3"/>
      <c r="P806" s="3"/>
      <c r="Q806" s="20" t="str">
        <f>IF(ISBLANK(Table1[[#This Row],[Comentarios]]),"",CONCATENATE("Comentário  ",Table1[[#This Row],[ID]], ": ",CHAR(10), Table1[[#This Row],[Comentarios]],CHAR(10), "* Nota Geral: ",Table1[[#This Row],[Pergunta 9]]," | Perfil: ",Table1[[#This Row],[Vinculo Funcional]], " | Lotação: ",Table1[[#This Row],[Lotacao Funcional]]," *",CHAR(10)," "))</f>
        <v/>
      </c>
    </row>
    <row r="807" spans="1:17" ht="48" hidden="1" x14ac:dyDescent="0.2">
      <c r="A807" s="2">
        <v>823</v>
      </c>
      <c r="B807" s="5">
        <v>44889.506493055596</v>
      </c>
      <c r="C807" s="5">
        <v>44889.507418981499</v>
      </c>
      <c r="D807" s="2" t="s">
        <v>27</v>
      </c>
      <c r="E807" s="2"/>
      <c r="F807" s="1" t="s">
        <v>61</v>
      </c>
      <c r="G807" s="2" t="s">
        <v>29</v>
      </c>
      <c r="H807" s="2" t="s">
        <v>35</v>
      </c>
      <c r="I807" s="2" t="s">
        <v>35</v>
      </c>
      <c r="J807" s="2" t="s">
        <v>35</v>
      </c>
      <c r="K807" s="2" t="s">
        <v>34</v>
      </c>
      <c r="L807" s="2" t="s">
        <v>35</v>
      </c>
      <c r="M807" s="2" t="s">
        <v>36</v>
      </c>
      <c r="N807" s="2" t="s">
        <v>35</v>
      </c>
      <c r="O807" s="3"/>
      <c r="P807" s="3"/>
      <c r="Q807" s="20" t="str">
        <f>IF(ISBLANK(Table1[[#This Row],[Comentarios]]),"",CONCATENATE("Comentário  ",Table1[[#This Row],[ID]], ": ",CHAR(10), Table1[[#This Row],[Comentarios]],CHAR(10), "* Nota Geral: ",Table1[[#This Row],[Pergunta 9]]," | Perfil: ",Table1[[#This Row],[Vinculo Funcional]], " | Lotação: ",Table1[[#This Row],[Lotacao Funcional]]," *",CHAR(10)," "))</f>
        <v/>
      </c>
    </row>
    <row r="808" spans="1:17" ht="48" hidden="1" x14ac:dyDescent="0.2">
      <c r="A808" s="2">
        <v>824</v>
      </c>
      <c r="B808" s="5">
        <v>44889.505729166704</v>
      </c>
      <c r="C808" s="5">
        <v>44889.507476851897</v>
      </c>
      <c r="D808" s="2" t="s">
        <v>27</v>
      </c>
      <c r="E808" s="2"/>
      <c r="F808" s="1" t="s">
        <v>61</v>
      </c>
      <c r="G808" s="2" t="s">
        <v>29</v>
      </c>
      <c r="H808" s="2" t="s">
        <v>34</v>
      </c>
      <c r="I808" s="2" t="s">
        <v>34</v>
      </c>
      <c r="J808" s="2" t="s">
        <v>34</v>
      </c>
      <c r="K808" s="2" t="s">
        <v>35</v>
      </c>
      <c r="L808" s="2" t="s">
        <v>35</v>
      </c>
      <c r="M808" s="2" t="s">
        <v>35</v>
      </c>
      <c r="N808" s="2" t="s">
        <v>35</v>
      </c>
      <c r="O808" s="3"/>
      <c r="P808" s="3"/>
      <c r="Q808" s="20" t="str">
        <f>IF(ISBLANK(Table1[[#This Row],[Comentarios]]),"",CONCATENATE("Comentário  ",Table1[[#This Row],[ID]], ": ",CHAR(10), Table1[[#This Row],[Comentarios]],CHAR(10), "* Nota Geral: ",Table1[[#This Row],[Pergunta 9]]," | Perfil: ",Table1[[#This Row],[Vinculo Funcional]], " | Lotação: ",Table1[[#This Row],[Lotacao Funcional]]," *",CHAR(10)," "))</f>
        <v/>
      </c>
    </row>
    <row r="809" spans="1:17" ht="48" hidden="1" x14ac:dyDescent="0.2">
      <c r="A809" s="2">
        <v>825</v>
      </c>
      <c r="B809" s="5">
        <v>44889.506493055596</v>
      </c>
      <c r="C809" s="5">
        <v>44889.507511574098</v>
      </c>
      <c r="D809" s="2" t="s">
        <v>27</v>
      </c>
      <c r="E809" s="2"/>
      <c r="F809" s="1" t="s">
        <v>61</v>
      </c>
      <c r="G809" s="2" t="s">
        <v>29</v>
      </c>
      <c r="H809" s="2" t="s">
        <v>35</v>
      </c>
      <c r="I809" s="2" t="s">
        <v>34</v>
      </c>
      <c r="J809" s="2" t="s">
        <v>34</v>
      </c>
      <c r="K809" s="2" t="s">
        <v>34</v>
      </c>
      <c r="L809" s="2" t="s">
        <v>30</v>
      </c>
      <c r="M809" s="2" t="s">
        <v>34</v>
      </c>
      <c r="N809" s="2" t="s">
        <v>35</v>
      </c>
      <c r="O809" s="3"/>
      <c r="P809" s="3"/>
      <c r="Q809" s="20" t="str">
        <f>IF(ISBLANK(Table1[[#This Row],[Comentarios]]),"",CONCATENATE("Comentário  ",Table1[[#This Row],[ID]], ": ",CHAR(10), Table1[[#This Row],[Comentarios]],CHAR(10), "* Nota Geral: ",Table1[[#This Row],[Pergunta 9]]," | Perfil: ",Table1[[#This Row],[Vinculo Funcional]], " | Lotação: ",Table1[[#This Row],[Lotacao Funcional]]," *",CHAR(10)," "))</f>
        <v/>
      </c>
    </row>
    <row r="810" spans="1:17" ht="16" hidden="1" x14ac:dyDescent="0.2">
      <c r="A810" s="2">
        <v>826</v>
      </c>
      <c r="B810" s="5">
        <v>44889.506412037001</v>
      </c>
      <c r="C810" s="5">
        <v>44889.507534722201</v>
      </c>
      <c r="D810" s="2" t="s">
        <v>27</v>
      </c>
      <c r="E810" s="2"/>
      <c r="F810" s="1" t="s">
        <v>55</v>
      </c>
      <c r="G810" s="2" t="s">
        <v>29</v>
      </c>
      <c r="H810" s="2" t="s">
        <v>34</v>
      </c>
      <c r="I810" s="2" t="s">
        <v>34</v>
      </c>
      <c r="J810" s="2" t="s">
        <v>35</v>
      </c>
      <c r="K810" s="2" t="s">
        <v>35</v>
      </c>
      <c r="L810" s="2" t="s">
        <v>34</v>
      </c>
      <c r="M810" s="2" t="s">
        <v>34</v>
      </c>
      <c r="N810" s="2" t="s">
        <v>34</v>
      </c>
      <c r="O810" s="3"/>
      <c r="P810" s="3"/>
      <c r="Q810" s="20" t="str">
        <f>IF(ISBLANK(Table1[[#This Row],[Comentarios]]),"",CONCATENATE("Comentário  ",Table1[[#This Row],[ID]], ": ",CHAR(10), Table1[[#This Row],[Comentarios]],CHAR(10), "* Nota Geral: ",Table1[[#This Row],[Pergunta 9]]," | Perfil: ",Table1[[#This Row],[Vinculo Funcional]], " | Lotação: ",Table1[[#This Row],[Lotacao Funcional]]," *",CHAR(10)," "))</f>
        <v/>
      </c>
    </row>
    <row r="811" spans="1:17" ht="32" hidden="1" x14ac:dyDescent="0.2">
      <c r="A811" s="2">
        <v>827</v>
      </c>
      <c r="B811" s="5">
        <v>44889.506435185198</v>
      </c>
      <c r="C811" s="5">
        <v>44889.507662037002</v>
      </c>
      <c r="D811" s="2" t="s">
        <v>27</v>
      </c>
      <c r="E811" s="2"/>
      <c r="F811" s="1" t="s">
        <v>32</v>
      </c>
      <c r="G811" s="2" t="s">
        <v>29</v>
      </c>
      <c r="H811" s="2" t="s">
        <v>34</v>
      </c>
      <c r="I811" s="2" t="s">
        <v>34</v>
      </c>
      <c r="J811" s="2" t="s">
        <v>34</v>
      </c>
      <c r="K811" s="2" t="s">
        <v>34</v>
      </c>
      <c r="L811" s="2" t="s">
        <v>34</v>
      </c>
      <c r="M811" s="2" t="s">
        <v>34</v>
      </c>
      <c r="N811" s="2" t="s">
        <v>34</v>
      </c>
      <c r="O811" s="3"/>
      <c r="P811" s="3"/>
      <c r="Q811" s="20" t="str">
        <f>IF(ISBLANK(Table1[[#This Row],[Comentarios]]),"",CONCATENATE("Comentário  ",Table1[[#This Row],[ID]], ": ",CHAR(10), Table1[[#This Row],[Comentarios]],CHAR(10), "* Nota Geral: ",Table1[[#This Row],[Pergunta 9]]," | Perfil: ",Table1[[#This Row],[Vinculo Funcional]], " | Lotação: ",Table1[[#This Row],[Lotacao Funcional]]," *",CHAR(10)," "))</f>
        <v/>
      </c>
    </row>
    <row r="812" spans="1:17" ht="48" hidden="1" x14ac:dyDescent="0.2">
      <c r="A812" s="2">
        <v>828</v>
      </c>
      <c r="B812" s="5">
        <v>44889.5071412037</v>
      </c>
      <c r="C812" s="5">
        <v>44889.507708333302</v>
      </c>
      <c r="D812" s="2" t="s">
        <v>27</v>
      </c>
      <c r="E812" s="2"/>
      <c r="F812" s="1" t="s">
        <v>61</v>
      </c>
      <c r="G812" s="2" t="s">
        <v>29</v>
      </c>
      <c r="H812" s="2" t="s">
        <v>30</v>
      </c>
      <c r="I812" s="2" t="s">
        <v>30</v>
      </c>
      <c r="J812" s="2" t="s">
        <v>35</v>
      </c>
      <c r="K812" s="2" t="s">
        <v>35</v>
      </c>
      <c r="L812" s="2" t="s">
        <v>31</v>
      </c>
      <c r="M812" s="2" t="s">
        <v>36</v>
      </c>
      <c r="N812" s="2" t="s">
        <v>30</v>
      </c>
      <c r="O812" s="3"/>
      <c r="P812" s="3"/>
      <c r="Q812" s="20" t="str">
        <f>IF(ISBLANK(Table1[[#This Row],[Comentarios]]),"",CONCATENATE("Comentário  ",Table1[[#This Row],[ID]], ": ",CHAR(10), Table1[[#This Row],[Comentarios]],CHAR(10), "* Nota Geral: ",Table1[[#This Row],[Pergunta 9]]," | Perfil: ",Table1[[#This Row],[Vinculo Funcional]], " | Lotação: ",Table1[[#This Row],[Lotacao Funcional]]," *",CHAR(10)," "))</f>
        <v/>
      </c>
    </row>
    <row r="813" spans="1:17" ht="48" hidden="1" x14ac:dyDescent="0.2">
      <c r="A813" s="2">
        <v>829</v>
      </c>
      <c r="B813" s="5">
        <v>44889.506724537001</v>
      </c>
      <c r="C813" s="5">
        <v>44889.5077662037</v>
      </c>
      <c r="D813" s="2" t="s">
        <v>27</v>
      </c>
      <c r="E813" s="2"/>
      <c r="F813" s="1" t="s">
        <v>61</v>
      </c>
      <c r="G813" s="2" t="s">
        <v>29</v>
      </c>
      <c r="H813" s="2" t="s">
        <v>34</v>
      </c>
      <c r="I813" s="2" t="s">
        <v>34</v>
      </c>
      <c r="J813" s="2" t="s">
        <v>34</v>
      </c>
      <c r="K813" s="2" t="s">
        <v>34</v>
      </c>
      <c r="L813" s="2" t="s">
        <v>34</v>
      </c>
      <c r="M813" s="2" t="s">
        <v>34</v>
      </c>
      <c r="N813" s="2" t="s">
        <v>34</v>
      </c>
      <c r="O813" s="3"/>
      <c r="P813" s="3"/>
      <c r="Q813" s="20" t="str">
        <f>IF(ISBLANK(Table1[[#This Row],[Comentarios]]),"",CONCATENATE("Comentário  ",Table1[[#This Row],[ID]], ": ",CHAR(10), Table1[[#This Row],[Comentarios]],CHAR(10), "* Nota Geral: ",Table1[[#This Row],[Pergunta 9]]," | Perfil: ",Table1[[#This Row],[Vinculo Funcional]], " | Lotação: ",Table1[[#This Row],[Lotacao Funcional]]," *",CHAR(10)," "))</f>
        <v/>
      </c>
    </row>
    <row r="814" spans="1:17" ht="64" x14ac:dyDescent="0.2">
      <c r="A814" s="2">
        <v>830</v>
      </c>
      <c r="B814" s="5">
        <v>44889.507071759297</v>
      </c>
      <c r="C814" s="5">
        <v>44889.507789351803</v>
      </c>
      <c r="D814" s="2" t="s">
        <v>27</v>
      </c>
      <c r="E814" s="2"/>
      <c r="F814" s="1" t="s">
        <v>55</v>
      </c>
      <c r="G814" s="2" t="s">
        <v>29</v>
      </c>
      <c r="H814" s="2" t="s">
        <v>34</v>
      </c>
      <c r="I814" s="2" t="s">
        <v>34</v>
      </c>
      <c r="J814" s="2" t="s">
        <v>34</v>
      </c>
      <c r="K814" s="2" t="s">
        <v>34</v>
      </c>
      <c r="L814" s="2" t="s">
        <v>34</v>
      </c>
      <c r="M814" s="2" t="s">
        <v>34</v>
      </c>
      <c r="N814" s="2" t="s">
        <v>34</v>
      </c>
      <c r="O814" s="3" t="s">
        <v>314</v>
      </c>
      <c r="P814" s="3" t="s">
        <v>72</v>
      </c>
      <c r="Q81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830: 
Tudo excelente 
* Nota Geral: 5 - Excelente | Perfil: Estagiária ou estagiário | Lotação: Primeiro Grau *
 </v>
      </c>
    </row>
    <row r="815" spans="1:17" ht="48" hidden="1" x14ac:dyDescent="0.2">
      <c r="A815" s="2">
        <v>831</v>
      </c>
      <c r="B815" s="5">
        <v>44889.507256944402</v>
      </c>
      <c r="C815" s="5">
        <v>44889.507893518501</v>
      </c>
      <c r="D815" s="2" t="s">
        <v>27</v>
      </c>
      <c r="E815" s="2"/>
      <c r="F815" s="1" t="s">
        <v>61</v>
      </c>
      <c r="G815" s="2" t="s">
        <v>29</v>
      </c>
      <c r="H815" s="2" t="s">
        <v>35</v>
      </c>
      <c r="I815" s="2" t="s">
        <v>35</v>
      </c>
      <c r="J815" s="2" t="s">
        <v>36</v>
      </c>
      <c r="K815" s="2" t="s">
        <v>35</v>
      </c>
      <c r="L815" s="2" t="s">
        <v>35</v>
      </c>
      <c r="M815" s="2" t="s">
        <v>35</v>
      </c>
      <c r="N815" s="2" t="s">
        <v>35</v>
      </c>
      <c r="O815" s="3"/>
      <c r="P815" s="3"/>
      <c r="Q815" s="20" t="str">
        <f>IF(ISBLANK(Table1[[#This Row],[Comentarios]]),"",CONCATENATE("Comentário  ",Table1[[#This Row],[ID]], ": ",CHAR(10), Table1[[#This Row],[Comentarios]],CHAR(10), "* Nota Geral: ",Table1[[#This Row],[Pergunta 9]]," | Perfil: ",Table1[[#This Row],[Vinculo Funcional]], " | Lotação: ",Table1[[#This Row],[Lotacao Funcional]]," *",CHAR(10)," "))</f>
        <v/>
      </c>
    </row>
    <row r="816" spans="1:17" ht="32" hidden="1" x14ac:dyDescent="0.2">
      <c r="A816" s="2">
        <v>832</v>
      </c>
      <c r="B816" s="5">
        <v>44889.507118055597</v>
      </c>
      <c r="C816" s="5">
        <v>44889.507928240702</v>
      </c>
      <c r="D816" s="2" t="s">
        <v>27</v>
      </c>
      <c r="E816" s="2"/>
      <c r="F816" s="1" t="s">
        <v>32</v>
      </c>
      <c r="G816" s="2" t="s">
        <v>29</v>
      </c>
      <c r="H816" s="2" t="s">
        <v>34</v>
      </c>
      <c r="I816" s="2" t="s">
        <v>35</v>
      </c>
      <c r="J816" s="2" t="s">
        <v>34</v>
      </c>
      <c r="K816" s="2" t="s">
        <v>35</v>
      </c>
      <c r="L816" s="2" t="s">
        <v>34</v>
      </c>
      <c r="M816" s="2" t="s">
        <v>34</v>
      </c>
      <c r="N816" s="2" t="s">
        <v>34</v>
      </c>
      <c r="O816" s="3"/>
      <c r="P816" s="3"/>
      <c r="Q816" s="20" t="str">
        <f>IF(ISBLANK(Table1[[#This Row],[Comentarios]]),"",CONCATENATE("Comentário  ",Table1[[#This Row],[ID]], ": ",CHAR(10), Table1[[#This Row],[Comentarios]],CHAR(10), "* Nota Geral: ",Table1[[#This Row],[Pergunta 9]]," | Perfil: ",Table1[[#This Row],[Vinculo Funcional]], " | Lotação: ",Table1[[#This Row],[Lotacao Funcional]]," *",CHAR(10)," "))</f>
        <v/>
      </c>
    </row>
    <row r="817" spans="1:17" ht="32" hidden="1" x14ac:dyDescent="0.2">
      <c r="A817" s="2">
        <v>833</v>
      </c>
      <c r="B817" s="5">
        <v>44889.507476851897</v>
      </c>
      <c r="C817" s="5">
        <v>44889.508020833302</v>
      </c>
      <c r="D817" s="2" t="s">
        <v>27</v>
      </c>
      <c r="E817" s="2"/>
      <c r="F817" s="1" t="s">
        <v>32</v>
      </c>
      <c r="G817" s="2" t="s">
        <v>29</v>
      </c>
      <c r="H817" s="2" t="s">
        <v>35</v>
      </c>
      <c r="I817" s="2" t="s">
        <v>35</v>
      </c>
      <c r="J817" s="2" t="s">
        <v>34</v>
      </c>
      <c r="K817" s="2" t="s">
        <v>34</v>
      </c>
      <c r="L817" s="2" t="s">
        <v>34</v>
      </c>
      <c r="M817" s="2" t="s">
        <v>34</v>
      </c>
      <c r="N817" s="2" t="s">
        <v>34</v>
      </c>
      <c r="O817" s="3"/>
      <c r="P817" s="3"/>
      <c r="Q817" s="20" t="str">
        <f>IF(ISBLANK(Table1[[#This Row],[Comentarios]]),"",CONCATENATE("Comentário  ",Table1[[#This Row],[ID]], ": ",CHAR(10), Table1[[#This Row],[Comentarios]],CHAR(10), "* Nota Geral: ",Table1[[#This Row],[Pergunta 9]]," | Perfil: ",Table1[[#This Row],[Vinculo Funcional]], " | Lotação: ",Table1[[#This Row],[Lotacao Funcional]]," *",CHAR(10)," "))</f>
        <v/>
      </c>
    </row>
    <row r="818" spans="1:17" ht="48" hidden="1" x14ac:dyDescent="0.2">
      <c r="A818" s="2">
        <v>834</v>
      </c>
      <c r="B818" s="5">
        <v>44889.504895833299</v>
      </c>
      <c r="C818" s="5">
        <v>44889.508113425902</v>
      </c>
      <c r="D818" s="2" t="s">
        <v>27</v>
      </c>
      <c r="E818" s="2"/>
      <c r="F818" s="1" t="s">
        <v>61</v>
      </c>
      <c r="G818" s="2" t="s">
        <v>39</v>
      </c>
      <c r="H818" s="2" t="s">
        <v>34</v>
      </c>
      <c r="I818" s="2" t="s">
        <v>34</v>
      </c>
      <c r="J818" s="2" t="s">
        <v>34</v>
      </c>
      <c r="K818" s="2" t="s">
        <v>34</v>
      </c>
      <c r="L818" s="2" t="s">
        <v>34</v>
      </c>
      <c r="M818" s="2" t="s">
        <v>34</v>
      </c>
      <c r="N818" s="2" t="s">
        <v>34</v>
      </c>
      <c r="O818" s="3"/>
      <c r="P818" s="3"/>
      <c r="Q818" s="20" t="str">
        <f>IF(ISBLANK(Table1[[#This Row],[Comentarios]]),"",CONCATENATE("Comentário  ",Table1[[#This Row],[ID]], ": ",CHAR(10), Table1[[#This Row],[Comentarios]],CHAR(10), "* Nota Geral: ",Table1[[#This Row],[Pergunta 9]]," | Perfil: ",Table1[[#This Row],[Vinculo Funcional]], " | Lotação: ",Table1[[#This Row],[Lotacao Funcional]]," *",CHAR(10)," "))</f>
        <v/>
      </c>
    </row>
    <row r="819" spans="1:17" ht="32" hidden="1" x14ac:dyDescent="0.2">
      <c r="A819" s="2">
        <v>835</v>
      </c>
      <c r="B819" s="5">
        <v>44889.507418981499</v>
      </c>
      <c r="C819" s="5">
        <v>44889.508113425902</v>
      </c>
      <c r="D819" s="2" t="s">
        <v>27</v>
      </c>
      <c r="E819" s="2"/>
      <c r="F819" s="1" t="s">
        <v>32</v>
      </c>
      <c r="G819" s="2" t="s">
        <v>29</v>
      </c>
      <c r="H819" s="2" t="s">
        <v>34</v>
      </c>
      <c r="I819" s="2" t="s">
        <v>34</v>
      </c>
      <c r="J819" s="2" t="s">
        <v>34</v>
      </c>
      <c r="K819" s="2" t="s">
        <v>34</v>
      </c>
      <c r="L819" s="2" t="s">
        <v>34</v>
      </c>
      <c r="M819" s="2" t="s">
        <v>34</v>
      </c>
      <c r="N819" s="2" t="s">
        <v>34</v>
      </c>
      <c r="O819" s="3"/>
      <c r="P819" s="3"/>
      <c r="Q819" s="20" t="str">
        <f>IF(ISBLANK(Table1[[#This Row],[Comentarios]]),"",CONCATENATE("Comentário  ",Table1[[#This Row],[ID]], ": ",CHAR(10), Table1[[#This Row],[Comentarios]],CHAR(10), "* Nota Geral: ",Table1[[#This Row],[Pergunta 9]]," | Perfil: ",Table1[[#This Row],[Vinculo Funcional]], " | Lotação: ",Table1[[#This Row],[Lotacao Funcional]]," *",CHAR(10)," "))</f>
        <v/>
      </c>
    </row>
    <row r="820" spans="1:17" ht="32" hidden="1" x14ac:dyDescent="0.2">
      <c r="A820" s="2">
        <v>836</v>
      </c>
      <c r="B820" s="5">
        <v>44889.507615740702</v>
      </c>
      <c r="C820" s="5">
        <v>44889.508136574099</v>
      </c>
      <c r="D820" s="2" t="s">
        <v>27</v>
      </c>
      <c r="E820" s="2"/>
      <c r="F820" s="1" t="s">
        <v>32</v>
      </c>
      <c r="G820" s="2" t="s">
        <v>29</v>
      </c>
      <c r="H820" s="2" t="s">
        <v>34</v>
      </c>
      <c r="I820" s="2" t="s">
        <v>34</v>
      </c>
      <c r="J820" s="2" t="s">
        <v>34</v>
      </c>
      <c r="K820" s="2" t="s">
        <v>34</v>
      </c>
      <c r="L820" s="2" t="s">
        <v>35</v>
      </c>
      <c r="M820" s="2" t="s">
        <v>34</v>
      </c>
      <c r="N820" s="2" t="s">
        <v>34</v>
      </c>
      <c r="O820" s="3"/>
      <c r="P820" s="3"/>
      <c r="Q820" s="20" t="str">
        <f>IF(ISBLANK(Table1[[#This Row],[Comentarios]]),"",CONCATENATE("Comentário  ",Table1[[#This Row],[ID]], ": ",CHAR(10), Table1[[#This Row],[Comentarios]],CHAR(10), "* Nota Geral: ",Table1[[#This Row],[Pergunta 9]]," | Perfil: ",Table1[[#This Row],[Vinculo Funcional]], " | Lotação: ",Table1[[#This Row],[Lotacao Funcional]]," *",CHAR(10)," "))</f>
        <v/>
      </c>
    </row>
    <row r="821" spans="1:17" ht="32" hidden="1" x14ac:dyDescent="0.2">
      <c r="A821" s="2">
        <v>837</v>
      </c>
      <c r="B821" s="5">
        <v>44889.507696759298</v>
      </c>
      <c r="C821" s="5">
        <v>44889.508194444403</v>
      </c>
      <c r="D821" s="2" t="s">
        <v>27</v>
      </c>
      <c r="E821" s="2"/>
      <c r="F821" s="1" t="s">
        <v>32</v>
      </c>
      <c r="G821" s="2" t="s">
        <v>29</v>
      </c>
      <c r="H821" s="2" t="s">
        <v>34</v>
      </c>
      <c r="I821" s="2" t="s">
        <v>35</v>
      </c>
      <c r="J821" s="2" t="s">
        <v>35</v>
      </c>
      <c r="K821" s="2" t="s">
        <v>36</v>
      </c>
      <c r="L821" s="2" t="s">
        <v>35</v>
      </c>
      <c r="M821" s="2" t="s">
        <v>35</v>
      </c>
      <c r="N821" s="2" t="s">
        <v>34</v>
      </c>
      <c r="O821" s="3"/>
      <c r="P821" s="3"/>
      <c r="Q821" s="20" t="str">
        <f>IF(ISBLANK(Table1[[#This Row],[Comentarios]]),"",CONCATENATE("Comentário  ",Table1[[#This Row],[ID]], ": ",CHAR(10), Table1[[#This Row],[Comentarios]],CHAR(10), "* Nota Geral: ",Table1[[#This Row],[Pergunta 9]]," | Perfil: ",Table1[[#This Row],[Vinculo Funcional]], " | Lotação: ",Table1[[#This Row],[Lotacao Funcional]]," *",CHAR(10)," "))</f>
        <v/>
      </c>
    </row>
    <row r="822" spans="1:17" ht="48" hidden="1" x14ac:dyDescent="0.2">
      <c r="A822" s="2">
        <v>838</v>
      </c>
      <c r="B822" s="5">
        <v>44889.506863425901</v>
      </c>
      <c r="C822" s="5">
        <v>44889.508194444403</v>
      </c>
      <c r="D822" s="2" t="s">
        <v>27</v>
      </c>
      <c r="E822" s="2"/>
      <c r="F822" s="1" t="s">
        <v>61</v>
      </c>
      <c r="G822" s="2" t="s">
        <v>39</v>
      </c>
      <c r="H822" s="2" t="s">
        <v>34</v>
      </c>
      <c r="I822" s="2" t="s">
        <v>34</v>
      </c>
      <c r="J822" s="2" t="s">
        <v>34</v>
      </c>
      <c r="K822" s="2" t="s">
        <v>34</v>
      </c>
      <c r="L822" s="2" t="s">
        <v>35</v>
      </c>
      <c r="M822" s="2" t="s">
        <v>36</v>
      </c>
      <c r="N822" s="2" t="s">
        <v>34</v>
      </c>
      <c r="O822" s="3"/>
      <c r="P822" s="3"/>
      <c r="Q822" s="20" t="str">
        <f>IF(ISBLANK(Table1[[#This Row],[Comentarios]]),"",CONCATENATE("Comentário  ",Table1[[#This Row],[ID]], ": ",CHAR(10), Table1[[#This Row],[Comentarios]],CHAR(10), "* Nota Geral: ",Table1[[#This Row],[Pergunta 9]]," | Perfil: ",Table1[[#This Row],[Vinculo Funcional]], " | Lotação: ",Table1[[#This Row],[Lotacao Funcional]]," *",CHAR(10)," "))</f>
        <v/>
      </c>
    </row>
    <row r="823" spans="1:17" ht="48" hidden="1" x14ac:dyDescent="0.2">
      <c r="A823" s="2">
        <v>839</v>
      </c>
      <c r="B823" s="5">
        <v>44889.507789351803</v>
      </c>
      <c r="C823" s="5">
        <v>44889.508229166699</v>
      </c>
      <c r="D823" s="2" t="s">
        <v>27</v>
      </c>
      <c r="E823" s="2"/>
      <c r="F823" s="1" t="s">
        <v>61</v>
      </c>
      <c r="G823" s="2" t="s">
        <v>29</v>
      </c>
      <c r="H823" s="2" t="s">
        <v>34</v>
      </c>
      <c r="I823" s="2" t="s">
        <v>34</v>
      </c>
      <c r="J823" s="2" t="s">
        <v>34</v>
      </c>
      <c r="K823" s="2" t="s">
        <v>34</v>
      </c>
      <c r="L823" s="2" t="s">
        <v>34</v>
      </c>
      <c r="M823" s="2" t="s">
        <v>34</v>
      </c>
      <c r="N823" s="2" t="s">
        <v>34</v>
      </c>
      <c r="O823" s="3"/>
      <c r="P823" s="3"/>
      <c r="Q823" s="20" t="str">
        <f>IF(ISBLANK(Table1[[#This Row],[Comentarios]]),"",CONCATENATE("Comentário  ",Table1[[#This Row],[ID]], ": ",CHAR(10), Table1[[#This Row],[Comentarios]],CHAR(10), "* Nota Geral: ",Table1[[#This Row],[Pergunta 9]]," | Perfil: ",Table1[[#This Row],[Vinculo Funcional]], " | Lotação: ",Table1[[#This Row],[Lotacao Funcional]]," *",CHAR(10)," "))</f>
        <v/>
      </c>
    </row>
    <row r="824" spans="1:17" ht="112" hidden="1" x14ac:dyDescent="0.2">
      <c r="A824" s="2">
        <v>840</v>
      </c>
      <c r="B824" s="5">
        <v>44889.505636574097</v>
      </c>
      <c r="C824" s="5">
        <v>44889.5082638889</v>
      </c>
      <c r="D824" s="2" t="s">
        <v>27</v>
      </c>
      <c r="E824" s="2"/>
      <c r="F824" s="1" t="s">
        <v>32</v>
      </c>
      <c r="G824" s="2" t="s">
        <v>29</v>
      </c>
      <c r="H824" s="2" t="s">
        <v>35</v>
      </c>
      <c r="I824" s="2" t="s">
        <v>35</v>
      </c>
      <c r="J824" s="2" t="s">
        <v>35</v>
      </c>
      <c r="K824" s="2" t="s">
        <v>35</v>
      </c>
      <c r="L824" s="2" t="s">
        <v>34</v>
      </c>
      <c r="M824" s="2" t="s">
        <v>35</v>
      </c>
      <c r="N824" s="2" t="s">
        <v>34</v>
      </c>
      <c r="O824" s="3" t="s">
        <v>315</v>
      </c>
      <c r="P824" s="3" t="s">
        <v>38</v>
      </c>
      <c r="Q82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840: 
A única reclamação  que tenho, é que em alguns contatos no telefone 3200-4000, para solucionar alguma questão pontual, o atendimento não foi muito cortês. Entendo que a demanda deve ser grande, mas os servidores poderiam ser mais preparados para atender o público em geral.
* Nota Geral: 5 - Excelente | Perfil: Servidora concursada ou servidor concursado | Lotação: Primeiro Grau *
 </v>
      </c>
    </row>
    <row r="825" spans="1:17" ht="48" hidden="1" x14ac:dyDescent="0.2">
      <c r="A825" s="2">
        <v>841</v>
      </c>
      <c r="B825" s="5">
        <v>44889.507175925901</v>
      </c>
      <c r="C825" s="5">
        <v>44889.508414351803</v>
      </c>
      <c r="D825" s="2" t="s">
        <v>27</v>
      </c>
      <c r="E825" s="2"/>
      <c r="F825" s="1" t="s">
        <v>61</v>
      </c>
      <c r="G825" s="2" t="s">
        <v>39</v>
      </c>
      <c r="H825" s="2" t="s">
        <v>35</v>
      </c>
      <c r="I825" s="2" t="s">
        <v>36</v>
      </c>
      <c r="J825" s="2" t="s">
        <v>35</v>
      </c>
      <c r="K825" s="2" t="s">
        <v>36</v>
      </c>
      <c r="L825" s="2" t="s">
        <v>34</v>
      </c>
      <c r="M825" s="2" t="s">
        <v>35</v>
      </c>
      <c r="N825" s="2" t="s">
        <v>35</v>
      </c>
      <c r="O825" s="3"/>
      <c r="P825" s="3"/>
      <c r="Q825" s="20" t="str">
        <f>IF(ISBLANK(Table1[[#This Row],[Comentarios]]),"",CONCATENATE("Comentário  ",Table1[[#This Row],[ID]], ": ",CHAR(10), Table1[[#This Row],[Comentarios]],CHAR(10), "* Nota Geral: ",Table1[[#This Row],[Pergunta 9]]," | Perfil: ",Table1[[#This Row],[Vinculo Funcional]], " | Lotação: ",Table1[[#This Row],[Lotacao Funcional]]," *",CHAR(10)," "))</f>
        <v/>
      </c>
    </row>
    <row r="826" spans="1:17" ht="32" hidden="1" x14ac:dyDescent="0.2">
      <c r="A826" s="2">
        <v>842</v>
      </c>
      <c r="B826" s="5">
        <v>44889.507708333302</v>
      </c>
      <c r="C826" s="5">
        <v>44889.508449074099</v>
      </c>
      <c r="D826" s="2" t="s">
        <v>27</v>
      </c>
      <c r="E826" s="2"/>
      <c r="F826" s="1" t="s">
        <v>32</v>
      </c>
      <c r="G826" s="2" t="s">
        <v>29</v>
      </c>
      <c r="H826" s="2" t="s">
        <v>34</v>
      </c>
      <c r="I826" s="2" t="s">
        <v>34</v>
      </c>
      <c r="J826" s="2" t="s">
        <v>35</v>
      </c>
      <c r="K826" s="2" t="s">
        <v>35</v>
      </c>
      <c r="L826" s="2" t="s">
        <v>34</v>
      </c>
      <c r="M826" s="2" t="s">
        <v>34</v>
      </c>
      <c r="N826" s="2" t="s">
        <v>35</v>
      </c>
      <c r="O826" s="3"/>
      <c r="P826" s="3"/>
      <c r="Q826" s="20" t="str">
        <f>IF(ISBLANK(Table1[[#This Row],[Comentarios]]),"",CONCATENATE("Comentário  ",Table1[[#This Row],[ID]], ": ",CHAR(10), Table1[[#This Row],[Comentarios]],CHAR(10), "* Nota Geral: ",Table1[[#This Row],[Pergunta 9]]," | Perfil: ",Table1[[#This Row],[Vinculo Funcional]], " | Lotação: ",Table1[[#This Row],[Lotacao Funcional]]," *",CHAR(10)," "))</f>
        <v/>
      </c>
    </row>
    <row r="827" spans="1:17" ht="48" hidden="1" x14ac:dyDescent="0.2">
      <c r="A827" s="2">
        <v>843</v>
      </c>
      <c r="B827" s="5">
        <v>44889.507696759298</v>
      </c>
      <c r="C827" s="5">
        <v>44889.5084837963</v>
      </c>
      <c r="D827" s="2" t="s">
        <v>27</v>
      </c>
      <c r="E827" s="2"/>
      <c r="F827" s="1" t="s">
        <v>61</v>
      </c>
      <c r="G827" s="2" t="s">
        <v>39</v>
      </c>
      <c r="H827" s="2" t="s">
        <v>35</v>
      </c>
      <c r="I827" s="2" t="s">
        <v>35</v>
      </c>
      <c r="J827" s="2" t="s">
        <v>34</v>
      </c>
      <c r="K827" s="2" t="s">
        <v>34</v>
      </c>
      <c r="L827" s="2" t="s">
        <v>30</v>
      </c>
      <c r="M827" s="2" t="s">
        <v>35</v>
      </c>
      <c r="N827" s="2" t="s">
        <v>35</v>
      </c>
      <c r="O827" s="3"/>
      <c r="P827" s="3"/>
      <c r="Q827" s="20" t="str">
        <f>IF(ISBLANK(Table1[[#This Row],[Comentarios]]),"",CONCATENATE("Comentário  ",Table1[[#This Row],[ID]], ": ",CHAR(10), Table1[[#This Row],[Comentarios]],CHAR(10), "* Nota Geral: ",Table1[[#This Row],[Pergunta 9]]," | Perfil: ",Table1[[#This Row],[Vinculo Funcional]], " | Lotação: ",Table1[[#This Row],[Lotacao Funcional]]," *",CHAR(10)," "))</f>
        <v/>
      </c>
    </row>
    <row r="828" spans="1:17" ht="32" hidden="1" x14ac:dyDescent="0.2">
      <c r="A828" s="2">
        <v>844</v>
      </c>
      <c r="B828" s="5">
        <v>44889.507754629602</v>
      </c>
      <c r="C828" s="5">
        <v>44889.508518518502</v>
      </c>
      <c r="D828" s="2" t="s">
        <v>27</v>
      </c>
      <c r="E828" s="2"/>
      <c r="F828" s="1" t="s">
        <v>32</v>
      </c>
      <c r="G828" s="2" t="s">
        <v>39</v>
      </c>
      <c r="H828" s="2" t="s">
        <v>35</v>
      </c>
      <c r="I828" s="2" t="s">
        <v>35</v>
      </c>
      <c r="J828" s="2" t="s">
        <v>35</v>
      </c>
      <c r="K828" s="2" t="s">
        <v>35</v>
      </c>
      <c r="L828" s="2" t="s">
        <v>35</v>
      </c>
      <c r="M828" s="2" t="s">
        <v>34</v>
      </c>
      <c r="N828" s="2" t="s">
        <v>35</v>
      </c>
      <c r="O828" s="3"/>
      <c r="P828" s="3"/>
      <c r="Q828" s="20" t="str">
        <f>IF(ISBLANK(Table1[[#This Row],[Comentarios]]),"",CONCATENATE("Comentário  ",Table1[[#This Row],[ID]], ": ",CHAR(10), Table1[[#This Row],[Comentarios]],CHAR(10), "* Nota Geral: ",Table1[[#This Row],[Pergunta 9]]," | Perfil: ",Table1[[#This Row],[Vinculo Funcional]], " | Lotação: ",Table1[[#This Row],[Lotacao Funcional]]," *",CHAR(10)," "))</f>
        <v/>
      </c>
    </row>
    <row r="829" spans="1:17" ht="32" hidden="1" x14ac:dyDescent="0.2">
      <c r="A829" s="2">
        <v>845</v>
      </c>
      <c r="B829" s="5">
        <v>44889.5077662037</v>
      </c>
      <c r="C829" s="5">
        <v>44889.5085763889</v>
      </c>
      <c r="D829" s="2" t="s">
        <v>27</v>
      </c>
      <c r="E829" s="2"/>
      <c r="F829" s="1" t="s">
        <v>32</v>
      </c>
      <c r="G829" s="2" t="s">
        <v>29</v>
      </c>
      <c r="H829" s="2" t="s">
        <v>34</v>
      </c>
      <c r="I829" s="2" t="s">
        <v>35</v>
      </c>
      <c r="J829" s="2" t="s">
        <v>34</v>
      </c>
      <c r="K829" s="2" t="s">
        <v>30</v>
      </c>
      <c r="L829" s="2" t="s">
        <v>35</v>
      </c>
      <c r="M829" s="2" t="s">
        <v>35</v>
      </c>
      <c r="N829" s="2" t="s">
        <v>34</v>
      </c>
      <c r="O829" s="3"/>
      <c r="P829" s="3"/>
      <c r="Q829" s="20" t="str">
        <f>IF(ISBLANK(Table1[[#This Row],[Comentarios]]),"",CONCATENATE("Comentário  ",Table1[[#This Row],[ID]], ": ",CHAR(10), Table1[[#This Row],[Comentarios]],CHAR(10), "* Nota Geral: ",Table1[[#This Row],[Pergunta 9]]," | Perfil: ",Table1[[#This Row],[Vinculo Funcional]], " | Lotação: ",Table1[[#This Row],[Lotacao Funcional]]," *",CHAR(10)," "))</f>
        <v/>
      </c>
    </row>
    <row r="830" spans="1:17" ht="32" hidden="1" x14ac:dyDescent="0.2">
      <c r="A830" s="2">
        <v>846</v>
      </c>
      <c r="B830" s="5">
        <v>44889.507337962998</v>
      </c>
      <c r="C830" s="5">
        <v>44889.508611111101</v>
      </c>
      <c r="D830" s="2" t="s">
        <v>27</v>
      </c>
      <c r="E830" s="2"/>
      <c r="F830" s="1" t="s">
        <v>32</v>
      </c>
      <c r="G830" s="2" t="s">
        <v>29</v>
      </c>
      <c r="H830" s="2" t="s">
        <v>35</v>
      </c>
      <c r="I830" s="2" t="s">
        <v>35</v>
      </c>
      <c r="J830" s="2" t="s">
        <v>35</v>
      </c>
      <c r="K830" s="2" t="s">
        <v>34</v>
      </c>
      <c r="L830" s="2" t="s">
        <v>35</v>
      </c>
      <c r="M830" s="2" t="s">
        <v>35</v>
      </c>
      <c r="N830" s="2" t="s">
        <v>35</v>
      </c>
      <c r="O830" s="3"/>
      <c r="P830" s="3"/>
      <c r="Q830" s="20" t="str">
        <f>IF(ISBLANK(Table1[[#This Row],[Comentarios]]),"",CONCATENATE("Comentário  ",Table1[[#This Row],[ID]], ": ",CHAR(10), Table1[[#This Row],[Comentarios]],CHAR(10), "* Nota Geral: ",Table1[[#This Row],[Pergunta 9]]," | Perfil: ",Table1[[#This Row],[Vinculo Funcional]], " | Lotação: ",Table1[[#This Row],[Lotacao Funcional]]," *",CHAR(10)," "))</f>
        <v/>
      </c>
    </row>
    <row r="831" spans="1:17" ht="16" hidden="1" x14ac:dyDescent="0.2">
      <c r="A831" s="2">
        <v>847</v>
      </c>
      <c r="B831" s="5">
        <v>44889.507731481499</v>
      </c>
      <c r="C831" s="5">
        <v>44889.5086226852</v>
      </c>
      <c r="D831" s="2" t="s">
        <v>27</v>
      </c>
      <c r="E831" s="2"/>
      <c r="F831" s="1" t="s">
        <v>55</v>
      </c>
      <c r="G831" s="2" t="s">
        <v>29</v>
      </c>
      <c r="H831" s="2" t="s">
        <v>34</v>
      </c>
      <c r="I831" s="2" t="s">
        <v>35</v>
      </c>
      <c r="J831" s="2" t="s">
        <v>35</v>
      </c>
      <c r="K831" s="2" t="s">
        <v>35</v>
      </c>
      <c r="L831" s="2" t="s">
        <v>34</v>
      </c>
      <c r="M831" s="2" t="s">
        <v>35</v>
      </c>
      <c r="N831" s="2" t="s">
        <v>35</v>
      </c>
      <c r="O831" s="3"/>
      <c r="P831" s="3"/>
      <c r="Q831" s="20" t="str">
        <f>IF(ISBLANK(Table1[[#This Row],[Comentarios]]),"",CONCATENATE("Comentário  ",Table1[[#This Row],[ID]], ": ",CHAR(10), Table1[[#This Row],[Comentarios]],CHAR(10), "* Nota Geral: ",Table1[[#This Row],[Pergunta 9]]," | Perfil: ",Table1[[#This Row],[Vinculo Funcional]], " | Lotação: ",Table1[[#This Row],[Lotacao Funcional]]," *",CHAR(10)," "))</f>
        <v/>
      </c>
    </row>
    <row r="832" spans="1:17" ht="48" hidden="1" x14ac:dyDescent="0.2">
      <c r="A832" s="2">
        <v>848</v>
      </c>
      <c r="B832" s="5">
        <v>44889.507997685199</v>
      </c>
      <c r="C832" s="5">
        <v>44889.508634259299</v>
      </c>
      <c r="D832" s="2" t="s">
        <v>27</v>
      </c>
      <c r="E832" s="2"/>
      <c r="F832" s="1" t="s">
        <v>61</v>
      </c>
      <c r="G832" s="2" t="s">
        <v>39</v>
      </c>
      <c r="H832" s="2" t="s">
        <v>34</v>
      </c>
      <c r="I832" s="2" t="s">
        <v>35</v>
      </c>
      <c r="J832" s="2" t="s">
        <v>34</v>
      </c>
      <c r="K832" s="2" t="s">
        <v>34</v>
      </c>
      <c r="L832" s="2" t="s">
        <v>34</v>
      </c>
      <c r="M832" s="2" t="s">
        <v>35</v>
      </c>
      <c r="N832" s="2" t="s">
        <v>34</v>
      </c>
      <c r="O832" s="3"/>
      <c r="P832" s="3"/>
      <c r="Q832" s="20" t="str">
        <f>IF(ISBLANK(Table1[[#This Row],[Comentarios]]),"",CONCATENATE("Comentário  ",Table1[[#This Row],[ID]], ": ",CHAR(10), Table1[[#This Row],[Comentarios]],CHAR(10), "* Nota Geral: ",Table1[[#This Row],[Pergunta 9]]," | Perfil: ",Table1[[#This Row],[Vinculo Funcional]], " | Lotação: ",Table1[[#This Row],[Lotacao Funcional]]," *",CHAR(10)," "))</f>
        <v/>
      </c>
    </row>
    <row r="833" spans="1:17" ht="32" hidden="1" x14ac:dyDescent="0.2">
      <c r="A833" s="2">
        <v>849</v>
      </c>
      <c r="B833" s="5">
        <v>44889.507465277798</v>
      </c>
      <c r="C833" s="5">
        <v>44889.508634259299</v>
      </c>
      <c r="D833" s="2" t="s">
        <v>27</v>
      </c>
      <c r="E833" s="2"/>
      <c r="F833" s="1" t="s">
        <v>32</v>
      </c>
      <c r="G833" s="2" t="s">
        <v>29</v>
      </c>
      <c r="H833" s="2" t="s">
        <v>34</v>
      </c>
      <c r="I833" s="2" t="s">
        <v>34</v>
      </c>
      <c r="J833" s="2" t="s">
        <v>34</v>
      </c>
      <c r="K833" s="2" t="s">
        <v>35</v>
      </c>
      <c r="L833" s="2" t="s">
        <v>34</v>
      </c>
      <c r="M833" s="2" t="s">
        <v>34</v>
      </c>
      <c r="N833" s="2" t="s">
        <v>34</v>
      </c>
      <c r="O833" s="3"/>
      <c r="P833" s="3"/>
      <c r="Q833" s="20" t="str">
        <f>IF(ISBLANK(Table1[[#This Row],[Comentarios]]),"",CONCATENATE("Comentário  ",Table1[[#This Row],[ID]], ": ",CHAR(10), Table1[[#This Row],[Comentarios]],CHAR(10), "* Nota Geral: ",Table1[[#This Row],[Pergunta 9]]," | Perfil: ",Table1[[#This Row],[Vinculo Funcional]], " | Lotação: ",Table1[[#This Row],[Lotacao Funcional]]," *",CHAR(10)," "))</f>
        <v/>
      </c>
    </row>
    <row r="834" spans="1:17" ht="32" hidden="1" x14ac:dyDescent="0.2">
      <c r="A834" s="2">
        <v>850</v>
      </c>
      <c r="B834" s="5">
        <v>44889.5080787037</v>
      </c>
      <c r="C834" s="5">
        <v>44889.5087152778</v>
      </c>
      <c r="D834" s="2" t="s">
        <v>27</v>
      </c>
      <c r="E834" s="2"/>
      <c r="F834" s="1" t="s">
        <v>32</v>
      </c>
      <c r="G834" s="2" t="s">
        <v>33</v>
      </c>
      <c r="H834" s="2" t="s">
        <v>34</v>
      </c>
      <c r="I834" s="2" t="s">
        <v>34</v>
      </c>
      <c r="J834" s="2" t="s">
        <v>34</v>
      </c>
      <c r="K834" s="2" t="s">
        <v>34</v>
      </c>
      <c r="L834" s="2" t="s">
        <v>34</v>
      </c>
      <c r="M834" s="2" t="s">
        <v>34</v>
      </c>
      <c r="N834" s="2" t="s">
        <v>34</v>
      </c>
      <c r="O834" s="3"/>
      <c r="P834" s="3"/>
      <c r="Q834" s="20" t="str">
        <f>IF(ISBLANK(Table1[[#This Row],[Comentarios]]),"",CONCATENATE("Comentário  ",Table1[[#This Row],[ID]], ": ",CHAR(10), Table1[[#This Row],[Comentarios]],CHAR(10), "* Nota Geral: ",Table1[[#This Row],[Pergunta 9]]," | Perfil: ",Table1[[#This Row],[Vinculo Funcional]], " | Lotação: ",Table1[[#This Row],[Lotacao Funcional]]," *",CHAR(10)," "))</f>
        <v/>
      </c>
    </row>
    <row r="835" spans="1:17" ht="48" hidden="1" x14ac:dyDescent="0.2">
      <c r="A835" s="2">
        <v>851</v>
      </c>
      <c r="B835" s="5">
        <v>44889.5082638889</v>
      </c>
      <c r="C835" s="5">
        <v>44889.508750000001</v>
      </c>
      <c r="D835" s="2" t="s">
        <v>27</v>
      </c>
      <c r="E835" s="2"/>
      <c r="F835" s="1" t="s">
        <v>61</v>
      </c>
      <c r="G835" s="2" t="s">
        <v>29</v>
      </c>
      <c r="H835" s="2" t="s">
        <v>59</v>
      </c>
      <c r="I835" s="2" t="s">
        <v>59</v>
      </c>
      <c r="J835" s="2" t="s">
        <v>59</v>
      </c>
      <c r="K835" s="2" t="s">
        <v>59</v>
      </c>
      <c r="L835" s="2" t="s">
        <v>59</v>
      </c>
      <c r="M835" s="2" t="s">
        <v>59</v>
      </c>
      <c r="N835" s="2" t="s">
        <v>59</v>
      </c>
      <c r="O835" s="3"/>
      <c r="P835" s="3"/>
      <c r="Q835" s="20" t="str">
        <f>IF(ISBLANK(Table1[[#This Row],[Comentarios]]),"",CONCATENATE("Comentário  ",Table1[[#This Row],[ID]], ": ",CHAR(10), Table1[[#This Row],[Comentarios]],CHAR(10), "* Nota Geral: ",Table1[[#This Row],[Pergunta 9]]," | Perfil: ",Table1[[#This Row],[Vinculo Funcional]], " | Lotação: ",Table1[[#This Row],[Lotacao Funcional]]," *",CHAR(10)," "))</f>
        <v/>
      </c>
    </row>
    <row r="836" spans="1:17" ht="32" hidden="1" x14ac:dyDescent="0.2">
      <c r="A836" s="2">
        <v>852</v>
      </c>
      <c r="B836" s="5">
        <v>44889.507569444402</v>
      </c>
      <c r="C836" s="5">
        <v>44889.508773148104</v>
      </c>
      <c r="D836" s="2" t="s">
        <v>27</v>
      </c>
      <c r="E836" s="2"/>
      <c r="F836" s="1" t="s">
        <v>32</v>
      </c>
      <c r="G836" s="2" t="s">
        <v>29</v>
      </c>
      <c r="H836" s="2" t="s">
        <v>34</v>
      </c>
      <c r="I836" s="2" t="s">
        <v>34</v>
      </c>
      <c r="J836" s="2" t="s">
        <v>34</v>
      </c>
      <c r="K836" s="2" t="s">
        <v>35</v>
      </c>
      <c r="L836" s="2" t="s">
        <v>34</v>
      </c>
      <c r="M836" s="2" t="s">
        <v>34</v>
      </c>
      <c r="N836" s="2" t="s">
        <v>34</v>
      </c>
      <c r="O836" s="3"/>
      <c r="P836" s="3"/>
      <c r="Q836" s="20" t="str">
        <f>IF(ISBLANK(Table1[[#This Row],[Comentarios]]),"",CONCATENATE("Comentário  ",Table1[[#This Row],[ID]], ": ",CHAR(10), Table1[[#This Row],[Comentarios]],CHAR(10), "* Nota Geral: ",Table1[[#This Row],[Pergunta 9]]," | Perfil: ",Table1[[#This Row],[Vinculo Funcional]], " | Lotação: ",Table1[[#This Row],[Lotacao Funcional]]," *",CHAR(10)," "))</f>
        <v/>
      </c>
    </row>
    <row r="837" spans="1:17" ht="96" hidden="1" x14ac:dyDescent="0.2">
      <c r="A837" s="2">
        <v>853</v>
      </c>
      <c r="B837" s="5">
        <v>44889.506608796299</v>
      </c>
      <c r="C837" s="5">
        <v>44889.508773148104</v>
      </c>
      <c r="D837" s="2" t="s">
        <v>27</v>
      </c>
      <c r="E837" s="2"/>
      <c r="F837" s="1" t="s">
        <v>61</v>
      </c>
      <c r="G837" s="2" t="s">
        <v>33</v>
      </c>
      <c r="H837" s="2" t="s">
        <v>35</v>
      </c>
      <c r="I837" s="2" t="s">
        <v>35</v>
      </c>
      <c r="J837" s="2" t="s">
        <v>35</v>
      </c>
      <c r="K837" s="2" t="s">
        <v>30</v>
      </c>
      <c r="L837" s="2" t="s">
        <v>34</v>
      </c>
      <c r="M837" s="2" t="s">
        <v>35</v>
      </c>
      <c r="N837" s="2" t="s">
        <v>35</v>
      </c>
      <c r="O837" s="3" t="s">
        <v>316</v>
      </c>
      <c r="P837" s="3" t="s">
        <v>48</v>
      </c>
      <c r="Q83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853: 
poderia ser os dois sistemas PROJUDI e SEEU; TRABALHAREM SEM TRAVAR, fica dificil pois o sistema fica pensando na hora da consulta de autos com partes em balcão.
* Nota Geral: 4 - Bom | Perfil: Servidora ou servidor ocupante de cargo em comissão | Lotação: Secretaria *
 </v>
      </c>
    </row>
    <row r="838" spans="1:17" ht="80" x14ac:dyDescent="0.2">
      <c r="A838" s="2">
        <v>854</v>
      </c>
      <c r="B838" s="5">
        <v>44889.507777777799</v>
      </c>
      <c r="C838" s="5">
        <v>44889.508819444403</v>
      </c>
      <c r="D838" s="2" t="s">
        <v>27</v>
      </c>
      <c r="E838" s="2"/>
      <c r="F838" s="1" t="s">
        <v>61</v>
      </c>
      <c r="G838" s="2" t="s">
        <v>29</v>
      </c>
      <c r="H838" s="2" t="s">
        <v>34</v>
      </c>
      <c r="I838" s="2" t="s">
        <v>34</v>
      </c>
      <c r="J838" s="2" t="s">
        <v>34</v>
      </c>
      <c r="K838" s="2" t="s">
        <v>34</v>
      </c>
      <c r="L838" s="2" t="s">
        <v>34</v>
      </c>
      <c r="M838" s="2" t="s">
        <v>34</v>
      </c>
      <c r="N838" s="2" t="s">
        <v>34</v>
      </c>
      <c r="O838" s="3" t="s">
        <v>317</v>
      </c>
      <c r="P838" s="3" t="s">
        <v>72</v>
      </c>
      <c r="Q83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854: 
Não tenho o que reclamar. Serviços, equipamentos e softwares de excelente qualidade.
* Nota Geral: 5 - Excelente | Perfil: Servidora ou servidor ocupante de cargo em comissão | Lotação: Primeiro Grau *
 </v>
      </c>
    </row>
    <row r="839" spans="1:17" ht="32" hidden="1" x14ac:dyDescent="0.2">
      <c r="A839" s="2">
        <v>855</v>
      </c>
      <c r="B839" s="5">
        <v>44889.507789351803</v>
      </c>
      <c r="C839" s="5">
        <v>44889.508912037003</v>
      </c>
      <c r="D839" s="2" t="s">
        <v>27</v>
      </c>
      <c r="E839" s="2"/>
      <c r="F839" s="1" t="s">
        <v>32</v>
      </c>
      <c r="G839" s="2" t="s">
        <v>29</v>
      </c>
      <c r="H839" s="2" t="s">
        <v>35</v>
      </c>
      <c r="I839" s="2" t="s">
        <v>35</v>
      </c>
      <c r="J839" s="2" t="s">
        <v>35</v>
      </c>
      <c r="K839" s="2" t="s">
        <v>30</v>
      </c>
      <c r="L839" s="2" t="s">
        <v>35</v>
      </c>
      <c r="M839" s="2" t="s">
        <v>35</v>
      </c>
      <c r="N839" s="2" t="s">
        <v>35</v>
      </c>
      <c r="O839" s="3"/>
      <c r="P839" s="3"/>
      <c r="Q839" s="20" t="str">
        <f>IF(ISBLANK(Table1[[#This Row],[Comentarios]]),"",CONCATENATE("Comentário  ",Table1[[#This Row],[ID]], ": ",CHAR(10), Table1[[#This Row],[Comentarios]],CHAR(10), "* Nota Geral: ",Table1[[#This Row],[Pergunta 9]]," | Perfil: ",Table1[[#This Row],[Vinculo Funcional]], " | Lotação: ",Table1[[#This Row],[Lotacao Funcional]]," *",CHAR(10)," "))</f>
        <v/>
      </c>
    </row>
    <row r="840" spans="1:17" ht="32" hidden="1" x14ac:dyDescent="0.2">
      <c r="A840" s="2">
        <v>856</v>
      </c>
      <c r="B840" s="5">
        <v>44889.5085763889</v>
      </c>
      <c r="C840" s="5">
        <v>44889.509016203701</v>
      </c>
      <c r="D840" s="2" t="s">
        <v>27</v>
      </c>
      <c r="E840" s="2"/>
      <c r="F840" s="1" t="s">
        <v>32</v>
      </c>
      <c r="G840" s="2" t="s">
        <v>33</v>
      </c>
      <c r="H840" s="2" t="s">
        <v>35</v>
      </c>
      <c r="I840" s="2" t="s">
        <v>35</v>
      </c>
      <c r="J840" s="2" t="s">
        <v>34</v>
      </c>
      <c r="K840" s="2" t="s">
        <v>34</v>
      </c>
      <c r="L840" s="2" t="s">
        <v>35</v>
      </c>
      <c r="M840" s="2" t="s">
        <v>34</v>
      </c>
      <c r="N840" s="2" t="s">
        <v>35</v>
      </c>
      <c r="O840" s="3"/>
      <c r="P840" s="3"/>
      <c r="Q840" s="20" t="str">
        <f>IF(ISBLANK(Table1[[#This Row],[Comentarios]]),"",CONCATENATE("Comentário  ",Table1[[#This Row],[ID]], ": ",CHAR(10), Table1[[#This Row],[Comentarios]],CHAR(10), "* Nota Geral: ",Table1[[#This Row],[Pergunta 9]]," | Perfil: ",Table1[[#This Row],[Vinculo Funcional]], " | Lotação: ",Table1[[#This Row],[Lotacao Funcional]]," *",CHAR(10)," "))</f>
        <v/>
      </c>
    </row>
    <row r="841" spans="1:17" ht="16" hidden="1" x14ac:dyDescent="0.2">
      <c r="A841" s="2">
        <v>857</v>
      </c>
      <c r="B841" s="5">
        <v>44889.508125</v>
      </c>
      <c r="C841" s="5">
        <v>44889.509085648097</v>
      </c>
      <c r="D841" s="2" t="s">
        <v>27</v>
      </c>
      <c r="E841" s="2"/>
      <c r="F841" s="1" t="s">
        <v>55</v>
      </c>
      <c r="G841" s="2" t="s">
        <v>29</v>
      </c>
      <c r="H841" s="2" t="s">
        <v>31</v>
      </c>
      <c r="I841" s="2" t="s">
        <v>30</v>
      </c>
      <c r="J841" s="2" t="s">
        <v>30</v>
      </c>
      <c r="K841" s="2" t="s">
        <v>35</v>
      </c>
      <c r="L841" s="2" t="s">
        <v>30</v>
      </c>
      <c r="M841" s="2" t="s">
        <v>30</v>
      </c>
      <c r="N841" s="2" t="s">
        <v>30</v>
      </c>
      <c r="O841" s="3"/>
      <c r="P841" s="3"/>
      <c r="Q841" s="20" t="str">
        <f>IF(ISBLANK(Table1[[#This Row],[Comentarios]]),"",CONCATENATE("Comentário  ",Table1[[#This Row],[ID]], ": ",CHAR(10), Table1[[#This Row],[Comentarios]],CHAR(10), "* Nota Geral: ",Table1[[#This Row],[Pergunta 9]]," | Perfil: ",Table1[[#This Row],[Vinculo Funcional]], " | Lotação: ",Table1[[#This Row],[Lotacao Funcional]]," *",CHAR(10)," "))</f>
        <v/>
      </c>
    </row>
    <row r="842" spans="1:17" ht="16" hidden="1" x14ac:dyDescent="0.2">
      <c r="A842" s="2">
        <v>858</v>
      </c>
      <c r="B842" s="5">
        <v>44889.507939814801</v>
      </c>
      <c r="C842" s="5">
        <v>44889.509097222202</v>
      </c>
      <c r="D842" s="2" t="s">
        <v>27</v>
      </c>
      <c r="E842" s="2"/>
      <c r="F842" s="1" t="s">
        <v>55</v>
      </c>
      <c r="G842" s="2" t="s">
        <v>29</v>
      </c>
      <c r="H842" s="2" t="s">
        <v>35</v>
      </c>
      <c r="I842" s="2" t="s">
        <v>35</v>
      </c>
      <c r="J842" s="2" t="s">
        <v>35</v>
      </c>
      <c r="K842" s="2" t="s">
        <v>34</v>
      </c>
      <c r="L842" s="2" t="s">
        <v>30</v>
      </c>
      <c r="M842" s="2" t="s">
        <v>34</v>
      </c>
      <c r="N842" s="2" t="s">
        <v>35</v>
      </c>
      <c r="O842" s="3"/>
      <c r="P842" s="3"/>
      <c r="Q842" s="20" t="str">
        <f>IF(ISBLANK(Table1[[#This Row],[Comentarios]]),"",CONCATENATE("Comentário  ",Table1[[#This Row],[ID]], ": ",CHAR(10), Table1[[#This Row],[Comentarios]],CHAR(10), "* Nota Geral: ",Table1[[#This Row],[Pergunta 9]]," | Perfil: ",Table1[[#This Row],[Vinculo Funcional]], " | Lotação: ",Table1[[#This Row],[Lotacao Funcional]]," *",CHAR(10)," "))</f>
        <v/>
      </c>
    </row>
    <row r="843" spans="1:17" ht="48" hidden="1" x14ac:dyDescent="0.2">
      <c r="A843" s="2">
        <v>859</v>
      </c>
      <c r="B843" s="5">
        <v>44889.508101851803</v>
      </c>
      <c r="C843" s="5">
        <v>44889.509166666699</v>
      </c>
      <c r="D843" s="2" t="s">
        <v>27</v>
      </c>
      <c r="E843" s="2"/>
      <c r="F843" s="1" t="s">
        <v>61</v>
      </c>
      <c r="G843" s="2" t="s">
        <v>29</v>
      </c>
      <c r="H843" s="2" t="s">
        <v>34</v>
      </c>
      <c r="I843" s="2" t="s">
        <v>34</v>
      </c>
      <c r="J843" s="2" t="s">
        <v>35</v>
      </c>
      <c r="K843" s="2" t="s">
        <v>30</v>
      </c>
      <c r="L843" s="2" t="s">
        <v>30</v>
      </c>
      <c r="M843" s="2" t="s">
        <v>34</v>
      </c>
      <c r="N843" s="2" t="s">
        <v>30</v>
      </c>
      <c r="O843" s="3"/>
      <c r="P843" s="3"/>
      <c r="Q843" s="20" t="str">
        <f>IF(ISBLANK(Table1[[#This Row],[Comentarios]]),"",CONCATENATE("Comentário  ",Table1[[#This Row],[ID]], ": ",CHAR(10), Table1[[#This Row],[Comentarios]],CHAR(10), "* Nota Geral: ",Table1[[#This Row],[Pergunta 9]]," | Perfil: ",Table1[[#This Row],[Vinculo Funcional]], " | Lotação: ",Table1[[#This Row],[Lotacao Funcional]]," *",CHAR(10)," "))</f>
        <v/>
      </c>
    </row>
    <row r="844" spans="1:17" ht="32" hidden="1" x14ac:dyDescent="0.2">
      <c r="A844" s="2">
        <v>860</v>
      </c>
      <c r="B844" s="5">
        <v>44889.508148148103</v>
      </c>
      <c r="C844" s="5">
        <v>44889.509224537003</v>
      </c>
      <c r="D844" s="2" t="s">
        <v>27</v>
      </c>
      <c r="E844" s="2"/>
      <c r="F844" s="1" t="s">
        <v>32</v>
      </c>
      <c r="G844" s="2" t="s">
        <v>29</v>
      </c>
      <c r="H844" s="2" t="s">
        <v>34</v>
      </c>
      <c r="I844" s="2" t="s">
        <v>34</v>
      </c>
      <c r="J844" s="2" t="s">
        <v>35</v>
      </c>
      <c r="K844" s="2" t="s">
        <v>34</v>
      </c>
      <c r="L844" s="2" t="s">
        <v>35</v>
      </c>
      <c r="M844" s="2" t="s">
        <v>35</v>
      </c>
      <c r="N844" s="2" t="s">
        <v>34</v>
      </c>
      <c r="O844" s="3"/>
      <c r="P844" s="3"/>
      <c r="Q844" s="20" t="str">
        <f>IF(ISBLANK(Table1[[#This Row],[Comentarios]]),"",CONCATENATE("Comentário  ",Table1[[#This Row],[ID]], ": ",CHAR(10), Table1[[#This Row],[Comentarios]],CHAR(10), "* Nota Geral: ",Table1[[#This Row],[Pergunta 9]]," | Perfil: ",Table1[[#This Row],[Vinculo Funcional]], " | Lotação: ",Table1[[#This Row],[Lotacao Funcional]]," *",CHAR(10)," "))</f>
        <v/>
      </c>
    </row>
    <row r="845" spans="1:17" ht="48" hidden="1" x14ac:dyDescent="0.2">
      <c r="A845" s="2">
        <v>861</v>
      </c>
      <c r="B845" s="5">
        <v>44889.508009259298</v>
      </c>
      <c r="C845" s="5">
        <v>44889.509282407402</v>
      </c>
      <c r="D845" s="2" t="s">
        <v>27</v>
      </c>
      <c r="E845" s="2"/>
      <c r="F845" s="1" t="s">
        <v>61</v>
      </c>
      <c r="G845" s="2" t="s">
        <v>29</v>
      </c>
      <c r="H845" s="2" t="s">
        <v>35</v>
      </c>
      <c r="I845" s="2" t="s">
        <v>35</v>
      </c>
      <c r="J845" s="2" t="s">
        <v>34</v>
      </c>
      <c r="K845" s="2" t="s">
        <v>34</v>
      </c>
      <c r="L845" s="2" t="s">
        <v>34</v>
      </c>
      <c r="M845" s="2" t="s">
        <v>35</v>
      </c>
      <c r="N845" s="2" t="s">
        <v>34</v>
      </c>
      <c r="O845" s="3"/>
      <c r="P845" s="3"/>
      <c r="Q845" s="20" t="str">
        <f>IF(ISBLANK(Table1[[#This Row],[Comentarios]]),"",CONCATENATE("Comentário  ",Table1[[#This Row],[ID]], ": ",CHAR(10), Table1[[#This Row],[Comentarios]],CHAR(10), "* Nota Geral: ",Table1[[#This Row],[Pergunta 9]]," | Perfil: ",Table1[[#This Row],[Vinculo Funcional]], " | Lotação: ",Table1[[#This Row],[Lotacao Funcional]]," *",CHAR(10)," "))</f>
        <v/>
      </c>
    </row>
    <row r="846" spans="1:17" ht="32" hidden="1" x14ac:dyDescent="0.2">
      <c r="A846" s="2">
        <v>862</v>
      </c>
      <c r="B846" s="5">
        <v>44889.5084837963</v>
      </c>
      <c r="C846" s="5">
        <v>44889.509282407402</v>
      </c>
      <c r="D846" s="2" t="s">
        <v>27</v>
      </c>
      <c r="E846" s="2"/>
      <c r="F846" s="1" t="s">
        <v>32</v>
      </c>
      <c r="G846" s="2" t="s">
        <v>29</v>
      </c>
      <c r="H846" s="2" t="s">
        <v>35</v>
      </c>
      <c r="I846" s="2" t="s">
        <v>34</v>
      </c>
      <c r="J846" s="2" t="s">
        <v>35</v>
      </c>
      <c r="K846" s="2" t="s">
        <v>35</v>
      </c>
      <c r="L846" s="2" t="s">
        <v>35</v>
      </c>
      <c r="M846" s="2" t="s">
        <v>34</v>
      </c>
      <c r="N846" s="2" t="s">
        <v>35</v>
      </c>
      <c r="O846" s="3"/>
      <c r="P846" s="3"/>
      <c r="Q846" s="20" t="str">
        <f>IF(ISBLANK(Table1[[#This Row],[Comentarios]]),"",CONCATENATE("Comentário  ",Table1[[#This Row],[ID]], ": ",CHAR(10), Table1[[#This Row],[Comentarios]],CHAR(10), "* Nota Geral: ",Table1[[#This Row],[Pergunta 9]]," | Perfil: ",Table1[[#This Row],[Vinculo Funcional]], " | Lotação: ",Table1[[#This Row],[Lotacao Funcional]]," *",CHAR(10)," "))</f>
        <v/>
      </c>
    </row>
    <row r="847" spans="1:17" ht="16" hidden="1" x14ac:dyDescent="0.2">
      <c r="A847" s="2">
        <v>863</v>
      </c>
      <c r="B847" s="5">
        <v>44889.5090277778</v>
      </c>
      <c r="C847" s="5">
        <v>44889.509282407402</v>
      </c>
      <c r="D847" s="2" t="s">
        <v>27</v>
      </c>
      <c r="E847" s="2"/>
      <c r="F847" s="1" t="s">
        <v>55</v>
      </c>
      <c r="G847" s="2" t="s">
        <v>29</v>
      </c>
      <c r="H847" s="2" t="s">
        <v>34</v>
      </c>
      <c r="I847" s="2" t="s">
        <v>34</v>
      </c>
      <c r="J847" s="2" t="s">
        <v>34</v>
      </c>
      <c r="K847" s="2" t="s">
        <v>34</v>
      </c>
      <c r="L847" s="2" t="s">
        <v>34</v>
      </c>
      <c r="M847" s="2" t="s">
        <v>34</v>
      </c>
      <c r="N847" s="2" t="s">
        <v>34</v>
      </c>
      <c r="O847" s="3"/>
      <c r="P847" s="3"/>
      <c r="Q847" s="20" t="str">
        <f>IF(ISBLANK(Table1[[#This Row],[Comentarios]]),"",CONCATENATE("Comentário  ",Table1[[#This Row],[ID]], ": ",CHAR(10), Table1[[#This Row],[Comentarios]],CHAR(10), "* Nota Geral: ",Table1[[#This Row],[Pergunta 9]]," | Perfil: ",Table1[[#This Row],[Vinculo Funcional]], " | Lotação: ",Table1[[#This Row],[Lotacao Funcional]]," *",CHAR(10)," "))</f>
        <v/>
      </c>
    </row>
    <row r="848" spans="1:17" ht="32" hidden="1" x14ac:dyDescent="0.2">
      <c r="A848" s="2">
        <v>864</v>
      </c>
      <c r="B848" s="5">
        <v>44889.508564814802</v>
      </c>
      <c r="C848" s="5">
        <v>44889.509305555599</v>
      </c>
      <c r="D848" s="2" t="s">
        <v>27</v>
      </c>
      <c r="E848" s="2"/>
      <c r="F848" s="1" t="s">
        <v>32</v>
      </c>
      <c r="G848" s="2" t="s">
        <v>29</v>
      </c>
      <c r="H848" s="2" t="s">
        <v>34</v>
      </c>
      <c r="I848" s="2" t="s">
        <v>34</v>
      </c>
      <c r="J848" s="2" t="s">
        <v>34</v>
      </c>
      <c r="K848" s="2" t="s">
        <v>30</v>
      </c>
      <c r="L848" s="2" t="s">
        <v>34</v>
      </c>
      <c r="M848" s="2" t="s">
        <v>36</v>
      </c>
      <c r="N848" s="2" t="s">
        <v>34</v>
      </c>
      <c r="O848" s="3"/>
      <c r="P848" s="3"/>
      <c r="Q848" s="20" t="str">
        <f>IF(ISBLANK(Table1[[#This Row],[Comentarios]]),"",CONCATENATE("Comentário  ",Table1[[#This Row],[ID]], ": ",CHAR(10), Table1[[#This Row],[Comentarios]],CHAR(10), "* Nota Geral: ",Table1[[#This Row],[Pergunta 9]]," | Perfil: ",Table1[[#This Row],[Vinculo Funcional]], " | Lotação: ",Table1[[#This Row],[Lotacao Funcional]]," *",CHAR(10)," "))</f>
        <v/>
      </c>
    </row>
    <row r="849" spans="1:17" ht="128" hidden="1" x14ac:dyDescent="0.2">
      <c r="A849" s="2">
        <v>865</v>
      </c>
      <c r="B849" s="5">
        <v>44889.504282407397</v>
      </c>
      <c r="C849" s="5">
        <v>44889.509317129603</v>
      </c>
      <c r="D849" s="2" t="s">
        <v>27</v>
      </c>
      <c r="E849" s="2"/>
      <c r="F849" s="1" t="s">
        <v>32</v>
      </c>
      <c r="G849" s="2" t="s">
        <v>29</v>
      </c>
      <c r="H849" s="2" t="s">
        <v>34</v>
      </c>
      <c r="I849" s="2" t="s">
        <v>35</v>
      </c>
      <c r="J849" s="2" t="s">
        <v>35</v>
      </c>
      <c r="K849" s="2" t="s">
        <v>35</v>
      </c>
      <c r="L849" s="2" t="s">
        <v>34</v>
      </c>
      <c r="M849" s="2" t="s">
        <v>36</v>
      </c>
      <c r="N849" s="2" t="s">
        <v>34</v>
      </c>
      <c r="O849" s="3" t="s">
        <v>318</v>
      </c>
      <c r="P849" s="3" t="s">
        <v>48</v>
      </c>
      <c r="Q84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865: 
Sempre que precisei fui muito bem atendida. 
 O Projudi precisa ainda de algumas melhorias para otimizar os serviços nas Varas, mas de maneira geral, é muito bom.
* Nota Geral: 5 - Excelente | Perfil: Servidora concursada ou servidor concursado | Lotação: Primeiro Grau *
 </v>
      </c>
    </row>
    <row r="850" spans="1:17" ht="32" hidden="1" x14ac:dyDescent="0.2">
      <c r="A850" s="2">
        <v>866</v>
      </c>
      <c r="B850" s="5">
        <v>44889.508009259298</v>
      </c>
      <c r="C850" s="5">
        <v>44889.509363425903</v>
      </c>
      <c r="D850" s="2" t="s">
        <v>27</v>
      </c>
      <c r="E850" s="2"/>
      <c r="F850" s="1" t="s">
        <v>32</v>
      </c>
      <c r="G850" s="2" t="s">
        <v>29</v>
      </c>
      <c r="H850" s="2" t="s">
        <v>35</v>
      </c>
      <c r="I850" s="2" t="s">
        <v>35</v>
      </c>
      <c r="J850" s="2" t="s">
        <v>34</v>
      </c>
      <c r="K850" s="2" t="s">
        <v>30</v>
      </c>
      <c r="L850" s="2" t="s">
        <v>35</v>
      </c>
      <c r="M850" s="2" t="s">
        <v>36</v>
      </c>
      <c r="N850" s="2" t="s">
        <v>35</v>
      </c>
      <c r="O850" s="3"/>
      <c r="P850" s="3"/>
      <c r="Q850" s="20" t="str">
        <f>IF(ISBLANK(Table1[[#This Row],[Comentarios]]),"",CONCATENATE("Comentário  ",Table1[[#This Row],[ID]], ": ",CHAR(10), Table1[[#This Row],[Comentarios]],CHAR(10), "* Nota Geral: ",Table1[[#This Row],[Pergunta 9]]," | Perfil: ",Table1[[#This Row],[Vinculo Funcional]], " | Lotação: ",Table1[[#This Row],[Lotacao Funcional]]," *",CHAR(10)," "))</f>
        <v/>
      </c>
    </row>
    <row r="851" spans="1:17" ht="32" hidden="1" x14ac:dyDescent="0.2">
      <c r="A851" s="2">
        <v>867</v>
      </c>
      <c r="B851" s="5">
        <v>44889.508240740703</v>
      </c>
      <c r="C851" s="5">
        <v>44889.509375000001</v>
      </c>
      <c r="D851" s="2" t="s">
        <v>27</v>
      </c>
      <c r="E851" s="2"/>
      <c r="F851" s="1" t="s">
        <v>134</v>
      </c>
      <c r="G851" s="2" t="s">
        <v>39</v>
      </c>
      <c r="H851" s="2" t="s">
        <v>35</v>
      </c>
      <c r="I851" s="2" t="s">
        <v>35</v>
      </c>
      <c r="J851" s="2" t="s">
        <v>35</v>
      </c>
      <c r="K851" s="2" t="s">
        <v>34</v>
      </c>
      <c r="L851" s="2" t="s">
        <v>34</v>
      </c>
      <c r="M851" s="2" t="s">
        <v>35</v>
      </c>
      <c r="N851" s="2" t="s">
        <v>35</v>
      </c>
      <c r="O851" s="3"/>
      <c r="P851" s="3"/>
      <c r="Q851" s="20" t="str">
        <f>IF(ISBLANK(Table1[[#This Row],[Comentarios]]),"",CONCATENATE("Comentário  ",Table1[[#This Row],[ID]], ": ",CHAR(10), Table1[[#This Row],[Comentarios]],CHAR(10), "* Nota Geral: ",Table1[[#This Row],[Pergunta 9]]," | Perfil: ",Table1[[#This Row],[Vinculo Funcional]], " | Lotação: ",Table1[[#This Row],[Lotacao Funcional]]," *",CHAR(10)," "))</f>
        <v/>
      </c>
    </row>
    <row r="852" spans="1:17" ht="32" hidden="1" x14ac:dyDescent="0.2">
      <c r="A852" s="2">
        <v>868</v>
      </c>
      <c r="B852" s="5">
        <v>44889.508495370399</v>
      </c>
      <c r="C852" s="5">
        <v>44889.509398148097</v>
      </c>
      <c r="D852" s="2" t="s">
        <v>27</v>
      </c>
      <c r="E852" s="2"/>
      <c r="F852" s="1" t="s">
        <v>32</v>
      </c>
      <c r="G852" s="2" t="s">
        <v>29</v>
      </c>
      <c r="H852" s="2" t="s">
        <v>35</v>
      </c>
      <c r="I852" s="2" t="s">
        <v>35</v>
      </c>
      <c r="J852" s="2" t="s">
        <v>35</v>
      </c>
      <c r="K852" s="2" t="s">
        <v>35</v>
      </c>
      <c r="L852" s="2" t="s">
        <v>35</v>
      </c>
      <c r="M852" s="2" t="s">
        <v>35</v>
      </c>
      <c r="N852" s="2" t="s">
        <v>30</v>
      </c>
      <c r="O852" s="3"/>
      <c r="P852" s="3"/>
      <c r="Q852" s="20" t="str">
        <f>IF(ISBLANK(Table1[[#This Row],[Comentarios]]),"",CONCATENATE("Comentário  ",Table1[[#This Row],[ID]], ": ",CHAR(10), Table1[[#This Row],[Comentarios]],CHAR(10), "* Nota Geral: ",Table1[[#This Row],[Pergunta 9]]," | Perfil: ",Table1[[#This Row],[Vinculo Funcional]], " | Lotação: ",Table1[[#This Row],[Lotacao Funcional]]," *",CHAR(10)," "))</f>
        <v/>
      </c>
    </row>
    <row r="853" spans="1:17" ht="32" hidden="1" x14ac:dyDescent="0.2">
      <c r="A853" s="2">
        <v>869</v>
      </c>
      <c r="B853" s="5">
        <v>44889.5086689815</v>
      </c>
      <c r="C853" s="5">
        <v>44889.509421296301</v>
      </c>
      <c r="D853" s="2" t="s">
        <v>27</v>
      </c>
      <c r="E853" s="2"/>
      <c r="F853" s="1" t="s">
        <v>32</v>
      </c>
      <c r="G853" s="2" t="s">
        <v>29</v>
      </c>
      <c r="H853" s="2" t="s">
        <v>35</v>
      </c>
      <c r="I853" s="2" t="s">
        <v>35</v>
      </c>
      <c r="J853" s="2" t="s">
        <v>35</v>
      </c>
      <c r="K853" s="2" t="s">
        <v>30</v>
      </c>
      <c r="L853" s="2" t="s">
        <v>35</v>
      </c>
      <c r="M853" s="2" t="s">
        <v>35</v>
      </c>
      <c r="N853" s="2" t="s">
        <v>35</v>
      </c>
      <c r="O853" s="3"/>
      <c r="P853" s="3"/>
      <c r="Q853" s="20" t="str">
        <f>IF(ISBLANK(Table1[[#This Row],[Comentarios]]),"",CONCATENATE("Comentário  ",Table1[[#This Row],[ID]], ": ",CHAR(10), Table1[[#This Row],[Comentarios]],CHAR(10), "* Nota Geral: ",Table1[[#This Row],[Pergunta 9]]," | Perfil: ",Table1[[#This Row],[Vinculo Funcional]], " | Lotação: ",Table1[[#This Row],[Lotacao Funcional]]," *",CHAR(10)," "))</f>
        <v/>
      </c>
    </row>
    <row r="854" spans="1:17" ht="48" hidden="1" x14ac:dyDescent="0.2">
      <c r="A854" s="2">
        <v>870</v>
      </c>
      <c r="B854" s="5">
        <v>44889.504884259302</v>
      </c>
      <c r="C854" s="5">
        <v>44889.509467592601</v>
      </c>
      <c r="D854" s="2" t="s">
        <v>27</v>
      </c>
      <c r="E854" s="2"/>
      <c r="F854" s="1" t="s">
        <v>61</v>
      </c>
      <c r="G854" s="2" t="s">
        <v>29</v>
      </c>
      <c r="H854" s="2" t="s">
        <v>35</v>
      </c>
      <c r="I854" s="2" t="s">
        <v>35</v>
      </c>
      <c r="J854" s="2" t="s">
        <v>35</v>
      </c>
      <c r="K854" s="2" t="s">
        <v>34</v>
      </c>
      <c r="L854" s="2" t="s">
        <v>35</v>
      </c>
      <c r="M854" s="2" t="s">
        <v>34</v>
      </c>
      <c r="N854" s="2" t="s">
        <v>34</v>
      </c>
      <c r="O854" s="3"/>
      <c r="P854" s="3"/>
      <c r="Q854" s="20" t="str">
        <f>IF(ISBLANK(Table1[[#This Row],[Comentarios]]),"",CONCATENATE("Comentário  ",Table1[[#This Row],[ID]], ": ",CHAR(10), Table1[[#This Row],[Comentarios]],CHAR(10), "* Nota Geral: ",Table1[[#This Row],[Pergunta 9]]," | Perfil: ",Table1[[#This Row],[Vinculo Funcional]], " | Lotação: ",Table1[[#This Row],[Lotacao Funcional]]," *",CHAR(10)," "))</f>
        <v/>
      </c>
    </row>
    <row r="855" spans="1:17" ht="64" x14ac:dyDescent="0.2">
      <c r="A855" s="2">
        <v>871</v>
      </c>
      <c r="B855" s="5">
        <v>44889.507638888899</v>
      </c>
      <c r="C855" s="5">
        <v>44889.509560185201</v>
      </c>
      <c r="D855" s="2" t="s">
        <v>27</v>
      </c>
      <c r="E855" s="2"/>
      <c r="F855" s="1" t="s">
        <v>55</v>
      </c>
      <c r="G855" s="2" t="s">
        <v>33</v>
      </c>
      <c r="H855" s="2" t="s">
        <v>34</v>
      </c>
      <c r="I855" s="2" t="s">
        <v>34</v>
      </c>
      <c r="J855" s="2" t="s">
        <v>34</v>
      </c>
      <c r="K855" s="2" t="s">
        <v>34</v>
      </c>
      <c r="L855" s="2" t="s">
        <v>34</v>
      </c>
      <c r="M855" s="2" t="s">
        <v>34</v>
      </c>
      <c r="N855" s="2" t="s">
        <v>34</v>
      </c>
      <c r="O855" s="3" t="s">
        <v>319</v>
      </c>
      <c r="P855" s="3" t="s">
        <v>72</v>
      </c>
      <c r="Q85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871: 
Muito obrigada! Pela minha visão está td ok.
* Nota Geral: 5 - Excelente | Perfil: Estagiária ou estagiário | Lotação: Secretaria *
 </v>
      </c>
    </row>
    <row r="856" spans="1:17" ht="32" hidden="1" x14ac:dyDescent="0.2">
      <c r="A856" s="2">
        <v>872</v>
      </c>
      <c r="B856" s="5">
        <v>44889.508252314801</v>
      </c>
      <c r="C856" s="5">
        <v>44889.509664351797</v>
      </c>
      <c r="D856" s="2" t="s">
        <v>27</v>
      </c>
      <c r="E856" s="2"/>
      <c r="F856" s="1" t="s">
        <v>32</v>
      </c>
      <c r="G856" s="2" t="s">
        <v>39</v>
      </c>
      <c r="H856" s="2" t="s">
        <v>35</v>
      </c>
      <c r="I856" s="2" t="s">
        <v>35</v>
      </c>
      <c r="J856" s="2" t="s">
        <v>35</v>
      </c>
      <c r="K856" s="2" t="s">
        <v>35</v>
      </c>
      <c r="L856" s="2" t="s">
        <v>34</v>
      </c>
      <c r="M856" s="2" t="s">
        <v>34</v>
      </c>
      <c r="N856" s="2" t="s">
        <v>35</v>
      </c>
      <c r="O856" s="3"/>
      <c r="P856" s="3"/>
      <c r="Q856" s="20" t="str">
        <f>IF(ISBLANK(Table1[[#This Row],[Comentarios]]),"",CONCATENATE("Comentário  ",Table1[[#This Row],[ID]], ": ",CHAR(10), Table1[[#This Row],[Comentarios]],CHAR(10), "* Nota Geral: ",Table1[[#This Row],[Pergunta 9]]," | Perfil: ",Table1[[#This Row],[Vinculo Funcional]], " | Lotação: ",Table1[[#This Row],[Lotacao Funcional]]," *",CHAR(10)," "))</f>
        <v/>
      </c>
    </row>
    <row r="857" spans="1:17" ht="80" hidden="1" x14ac:dyDescent="0.2">
      <c r="A857" s="2">
        <v>873</v>
      </c>
      <c r="B857" s="5">
        <v>44889.506446759297</v>
      </c>
      <c r="C857" s="5">
        <v>44889.509664351797</v>
      </c>
      <c r="D857" s="2" t="s">
        <v>27</v>
      </c>
      <c r="E857" s="2"/>
      <c r="F857" s="1" t="s">
        <v>61</v>
      </c>
      <c r="G857" s="2" t="s">
        <v>29</v>
      </c>
      <c r="H857" s="2" t="s">
        <v>34</v>
      </c>
      <c r="I857" s="2" t="s">
        <v>34</v>
      </c>
      <c r="J857" s="2" t="s">
        <v>35</v>
      </c>
      <c r="K857" s="2" t="s">
        <v>35</v>
      </c>
      <c r="L857" s="2" t="s">
        <v>35</v>
      </c>
      <c r="M857" s="2" t="s">
        <v>34</v>
      </c>
      <c r="N857" s="2" t="s">
        <v>34</v>
      </c>
      <c r="O857" s="3" t="s">
        <v>320</v>
      </c>
      <c r="P857" s="3" t="s">
        <v>48</v>
      </c>
      <c r="Q85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873: 
Estabilização do sistema PROJUDI e Teams 
* Nota Geral: 5 - Excelente | Perfil: Servidora ou servidor ocupante de cargo em comissão | Lotação: Primeiro Grau *
 </v>
      </c>
    </row>
    <row r="858" spans="1:17" ht="48" hidden="1" x14ac:dyDescent="0.2">
      <c r="A858" s="2">
        <v>874</v>
      </c>
      <c r="B858" s="5">
        <v>44889.5088888889</v>
      </c>
      <c r="C858" s="5">
        <v>44889.5096990741</v>
      </c>
      <c r="D858" s="2" t="s">
        <v>27</v>
      </c>
      <c r="E858" s="2"/>
      <c r="F858" s="1" t="s">
        <v>61</v>
      </c>
      <c r="G858" s="2" t="s">
        <v>29</v>
      </c>
      <c r="H858" s="2" t="s">
        <v>35</v>
      </c>
      <c r="I858" s="2" t="s">
        <v>36</v>
      </c>
      <c r="J858" s="2" t="s">
        <v>35</v>
      </c>
      <c r="K858" s="2" t="s">
        <v>35</v>
      </c>
      <c r="L858" s="2" t="s">
        <v>30</v>
      </c>
      <c r="M858" s="2" t="s">
        <v>34</v>
      </c>
      <c r="N858" s="2" t="s">
        <v>35</v>
      </c>
      <c r="O858" s="3"/>
      <c r="P858" s="3"/>
      <c r="Q858" s="20" t="str">
        <f>IF(ISBLANK(Table1[[#This Row],[Comentarios]]),"",CONCATENATE("Comentário  ",Table1[[#This Row],[ID]], ": ",CHAR(10), Table1[[#This Row],[Comentarios]],CHAR(10), "* Nota Geral: ",Table1[[#This Row],[Pergunta 9]]," | Perfil: ",Table1[[#This Row],[Vinculo Funcional]], " | Lotação: ",Table1[[#This Row],[Lotacao Funcional]]," *",CHAR(10)," "))</f>
        <v/>
      </c>
    </row>
    <row r="859" spans="1:17" ht="16" hidden="1" x14ac:dyDescent="0.2">
      <c r="A859" s="2">
        <v>875</v>
      </c>
      <c r="B859" s="5">
        <v>44889.508923611102</v>
      </c>
      <c r="C859" s="5">
        <v>44889.509733796302</v>
      </c>
      <c r="D859" s="2" t="s">
        <v>27</v>
      </c>
      <c r="E859" s="2"/>
      <c r="F859" s="1" t="s">
        <v>55</v>
      </c>
      <c r="G859" s="2" t="s">
        <v>29</v>
      </c>
      <c r="H859" s="2" t="s">
        <v>34</v>
      </c>
      <c r="I859" s="2" t="s">
        <v>34</v>
      </c>
      <c r="J859" s="2" t="s">
        <v>34</v>
      </c>
      <c r="K859" s="2" t="s">
        <v>34</v>
      </c>
      <c r="L859" s="2" t="s">
        <v>34</v>
      </c>
      <c r="M859" s="2" t="s">
        <v>34</v>
      </c>
      <c r="N859" s="2" t="s">
        <v>34</v>
      </c>
      <c r="O859" s="3"/>
      <c r="P859" s="3"/>
      <c r="Q859" s="20" t="str">
        <f>IF(ISBLANK(Table1[[#This Row],[Comentarios]]),"",CONCATENATE("Comentário  ",Table1[[#This Row],[ID]], ": ",CHAR(10), Table1[[#This Row],[Comentarios]],CHAR(10), "* Nota Geral: ",Table1[[#This Row],[Pergunta 9]]," | Perfil: ",Table1[[#This Row],[Vinculo Funcional]], " | Lotação: ",Table1[[#This Row],[Lotacao Funcional]]," *",CHAR(10)," "))</f>
        <v/>
      </c>
    </row>
    <row r="860" spans="1:17" ht="32" hidden="1" x14ac:dyDescent="0.2">
      <c r="A860" s="2">
        <v>876</v>
      </c>
      <c r="B860" s="5">
        <v>44889.509166666699</v>
      </c>
      <c r="C860" s="5">
        <v>44889.509768518503</v>
      </c>
      <c r="D860" s="2" t="s">
        <v>27</v>
      </c>
      <c r="E860" s="2"/>
      <c r="F860" s="1" t="s">
        <v>32</v>
      </c>
      <c r="G860" s="2" t="s">
        <v>29</v>
      </c>
      <c r="H860" s="2" t="s">
        <v>35</v>
      </c>
      <c r="I860" s="2" t="s">
        <v>35</v>
      </c>
      <c r="J860" s="2" t="s">
        <v>35</v>
      </c>
      <c r="K860" s="2" t="s">
        <v>30</v>
      </c>
      <c r="L860" s="2" t="s">
        <v>35</v>
      </c>
      <c r="M860" s="2" t="s">
        <v>35</v>
      </c>
      <c r="N860" s="2" t="s">
        <v>35</v>
      </c>
      <c r="O860" s="3"/>
      <c r="P860" s="3"/>
      <c r="Q860" s="20" t="str">
        <f>IF(ISBLANK(Table1[[#This Row],[Comentarios]]),"",CONCATENATE("Comentário  ",Table1[[#This Row],[ID]], ": ",CHAR(10), Table1[[#This Row],[Comentarios]],CHAR(10), "* Nota Geral: ",Table1[[#This Row],[Pergunta 9]]," | Perfil: ",Table1[[#This Row],[Vinculo Funcional]], " | Lotação: ",Table1[[#This Row],[Lotacao Funcional]]," *",CHAR(10)," "))</f>
        <v/>
      </c>
    </row>
    <row r="861" spans="1:17" ht="32" hidden="1" x14ac:dyDescent="0.2">
      <c r="A861" s="2">
        <v>877</v>
      </c>
      <c r="B861" s="5">
        <v>44889.508680555598</v>
      </c>
      <c r="C861" s="5">
        <v>44889.509803240697</v>
      </c>
      <c r="D861" s="2" t="s">
        <v>27</v>
      </c>
      <c r="E861" s="2"/>
      <c r="F861" s="1" t="s">
        <v>32</v>
      </c>
      <c r="G861" s="2" t="s">
        <v>33</v>
      </c>
      <c r="H861" s="2" t="s">
        <v>35</v>
      </c>
      <c r="I861" s="2" t="s">
        <v>35</v>
      </c>
      <c r="J861" s="2" t="s">
        <v>35</v>
      </c>
      <c r="K861" s="2" t="s">
        <v>35</v>
      </c>
      <c r="L861" s="2" t="s">
        <v>35</v>
      </c>
      <c r="M861" s="2" t="s">
        <v>35</v>
      </c>
      <c r="N861" s="2" t="s">
        <v>35</v>
      </c>
      <c r="O861" s="3"/>
      <c r="P861" s="3"/>
      <c r="Q861" s="20" t="str">
        <f>IF(ISBLANK(Table1[[#This Row],[Comentarios]]),"",CONCATENATE("Comentário  ",Table1[[#This Row],[ID]], ": ",CHAR(10), Table1[[#This Row],[Comentarios]],CHAR(10), "* Nota Geral: ",Table1[[#This Row],[Pergunta 9]]," | Perfil: ",Table1[[#This Row],[Vinculo Funcional]], " | Lotação: ",Table1[[#This Row],[Lotacao Funcional]]," *",CHAR(10)," "))</f>
        <v/>
      </c>
    </row>
    <row r="862" spans="1:17" ht="16" hidden="1" x14ac:dyDescent="0.2">
      <c r="A862" s="2">
        <v>878</v>
      </c>
      <c r="B862" s="5">
        <v>44889.509398148097</v>
      </c>
      <c r="C862" s="5">
        <v>44889.509837963</v>
      </c>
      <c r="D862" s="2" t="s">
        <v>27</v>
      </c>
      <c r="E862" s="2"/>
      <c r="F862" s="1" t="s">
        <v>55</v>
      </c>
      <c r="G862" s="2" t="s">
        <v>29</v>
      </c>
      <c r="H862" s="2" t="s">
        <v>34</v>
      </c>
      <c r="I862" s="2" t="s">
        <v>34</v>
      </c>
      <c r="J862" s="2" t="s">
        <v>34</v>
      </c>
      <c r="K862" s="2" t="s">
        <v>35</v>
      </c>
      <c r="L862" s="2" t="s">
        <v>34</v>
      </c>
      <c r="M862" s="2" t="s">
        <v>34</v>
      </c>
      <c r="N862" s="2" t="s">
        <v>34</v>
      </c>
      <c r="O862" s="3"/>
      <c r="P862" s="3"/>
      <c r="Q862" s="20" t="str">
        <f>IF(ISBLANK(Table1[[#This Row],[Comentarios]]),"",CONCATENATE("Comentário  ",Table1[[#This Row],[ID]], ": ",CHAR(10), Table1[[#This Row],[Comentarios]],CHAR(10), "* Nota Geral: ",Table1[[#This Row],[Pergunta 9]]," | Perfil: ",Table1[[#This Row],[Vinculo Funcional]], " | Lotação: ",Table1[[#This Row],[Lotacao Funcional]]," *",CHAR(10)," "))</f>
        <v/>
      </c>
    </row>
    <row r="863" spans="1:17" ht="32" hidden="1" x14ac:dyDescent="0.2">
      <c r="A863" s="2">
        <v>879</v>
      </c>
      <c r="B863" s="5">
        <v>44889.507881944402</v>
      </c>
      <c r="C863" s="5">
        <v>44889.5099305556</v>
      </c>
      <c r="D863" s="2" t="s">
        <v>27</v>
      </c>
      <c r="E863" s="2"/>
      <c r="F863" s="1" t="s">
        <v>32</v>
      </c>
      <c r="G863" s="2" t="s">
        <v>33</v>
      </c>
      <c r="H863" s="2" t="s">
        <v>35</v>
      </c>
      <c r="I863" s="2" t="s">
        <v>30</v>
      </c>
      <c r="J863" s="2" t="s">
        <v>35</v>
      </c>
      <c r="K863" s="2" t="s">
        <v>34</v>
      </c>
      <c r="L863" s="2" t="s">
        <v>35</v>
      </c>
      <c r="M863" s="2" t="s">
        <v>35</v>
      </c>
      <c r="N863" s="2" t="s">
        <v>35</v>
      </c>
      <c r="O863" s="3"/>
      <c r="P863" s="3"/>
      <c r="Q863" s="20" t="str">
        <f>IF(ISBLANK(Table1[[#This Row],[Comentarios]]),"",CONCATENATE("Comentário  ",Table1[[#This Row],[ID]], ": ",CHAR(10), Table1[[#This Row],[Comentarios]],CHAR(10), "* Nota Geral: ",Table1[[#This Row],[Pergunta 9]]," | Perfil: ",Table1[[#This Row],[Vinculo Funcional]], " | Lotação: ",Table1[[#This Row],[Lotacao Funcional]]," *",CHAR(10)," "))</f>
        <v/>
      </c>
    </row>
    <row r="864" spans="1:17" ht="32" hidden="1" x14ac:dyDescent="0.2">
      <c r="A864" s="2">
        <v>880</v>
      </c>
      <c r="B864" s="5">
        <v>44889.509212962999</v>
      </c>
      <c r="C864" s="5">
        <v>44889.509976851798</v>
      </c>
      <c r="D864" s="2" t="s">
        <v>27</v>
      </c>
      <c r="E864" s="2"/>
      <c r="F864" s="1" t="s">
        <v>32</v>
      </c>
      <c r="G864" s="2" t="s">
        <v>29</v>
      </c>
      <c r="H864" s="2" t="s">
        <v>35</v>
      </c>
      <c r="I864" s="2" t="s">
        <v>35</v>
      </c>
      <c r="J864" s="2" t="s">
        <v>35</v>
      </c>
      <c r="K864" s="2" t="s">
        <v>35</v>
      </c>
      <c r="L864" s="2" t="s">
        <v>35</v>
      </c>
      <c r="M864" s="2" t="s">
        <v>36</v>
      </c>
      <c r="N864" s="2" t="s">
        <v>35</v>
      </c>
      <c r="O864" s="3"/>
      <c r="P864" s="3"/>
      <c r="Q864" s="20" t="str">
        <f>IF(ISBLANK(Table1[[#This Row],[Comentarios]]),"",CONCATENATE("Comentário  ",Table1[[#This Row],[ID]], ": ",CHAR(10), Table1[[#This Row],[Comentarios]],CHAR(10), "* Nota Geral: ",Table1[[#This Row],[Pergunta 9]]," | Perfil: ",Table1[[#This Row],[Vinculo Funcional]], " | Lotação: ",Table1[[#This Row],[Lotacao Funcional]]," *",CHAR(10)," "))</f>
        <v/>
      </c>
    </row>
    <row r="865" spans="1:17" ht="32" hidden="1" x14ac:dyDescent="0.2">
      <c r="A865" s="2">
        <v>881</v>
      </c>
      <c r="B865" s="5">
        <v>44889.508634259299</v>
      </c>
      <c r="C865" s="5">
        <v>44889.509988425903</v>
      </c>
      <c r="D865" s="2" t="s">
        <v>27</v>
      </c>
      <c r="E865" s="2"/>
      <c r="F865" s="1" t="s">
        <v>32</v>
      </c>
      <c r="G865" s="2" t="s">
        <v>29</v>
      </c>
      <c r="H865" s="2" t="s">
        <v>35</v>
      </c>
      <c r="I865" s="2" t="s">
        <v>35</v>
      </c>
      <c r="J865" s="2" t="s">
        <v>35</v>
      </c>
      <c r="K865" s="2" t="s">
        <v>34</v>
      </c>
      <c r="L865" s="2" t="s">
        <v>34</v>
      </c>
      <c r="M865" s="2" t="s">
        <v>34</v>
      </c>
      <c r="N865" s="2" t="s">
        <v>34</v>
      </c>
      <c r="O865" s="3"/>
      <c r="P865" s="3"/>
      <c r="Q865" s="20" t="str">
        <f>IF(ISBLANK(Table1[[#This Row],[Comentarios]]),"",CONCATENATE("Comentário  ",Table1[[#This Row],[ID]], ": ",CHAR(10), Table1[[#This Row],[Comentarios]],CHAR(10), "* Nota Geral: ",Table1[[#This Row],[Pergunta 9]]," | Perfil: ",Table1[[#This Row],[Vinculo Funcional]], " | Lotação: ",Table1[[#This Row],[Lotacao Funcional]]," *",CHAR(10)," "))</f>
        <v/>
      </c>
    </row>
    <row r="866" spans="1:17" ht="48" hidden="1" x14ac:dyDescent="0.2">
      <c r="A866" s="2">
        <v>882</v>
      </c>
      <c r="B866" s="5">
        <v>44889.509398148097</v>
      </c>
      <c r="C866" s="5">
        <v>44889.510081018503</v>
      </c>
      <c r="D866" s="2" t="s">
        <v>27</v>
      </c>
      <c r="E866" s="2"/>
      <c r="F866" s="1" t="s">
        <v>61</v>
      </c>
      <c r="G866" s="2" t="s">
        <v>29</v>
      </c>
      <c r="H866" s="2" t="s">
        <v>34</v>
      </c>
      <c r="I866" s="2" t="s">
        <v>34</v>
      </c>
      <c r="J866" s="2" t="s">
        <v>36</v>
      </c>
      <c r="K866" s="2" t="s">
        <v>35</v>
      </c>
      <c r="L866" s="2" t="s">
        <v>34</v>
      </c>
      <c r="M866" s="2" t="s">
        <v>36</v>
      </c>
      <c r="N866" s="2" t="s">
        <v>34</v>
      </c>
      <c r="O866" s="3"/>
      <c r="P866" s="3"/>
      <c r="Q866" s="20" t="str">
        <f>IF(ISBLANK(Table1[[#This Row],[Comentarios]]),"",CONCATENATE("Comentário  ",Table1[[#This Row],[ID]], ": ",CHAR(10), Table1[[#This Row],[Comentarios]],CHAR(10), "* Nota Geral: ",Table1[[#This Row],[Pergunta 9]]," | Perfil: ",Table1[[#This Row],[Vinculo Funcional]], " | Lotação: ",Table1[[#This Row],[Lotacao Funcional]]," *",CHAR(10)," "))</f>
        <v/>
      </c>
    </row>
    <row r="867" spans="1:17" ht="32" hidden="1" x14ac:dyDescent="0.2">
      <c r="A867" s="2">
        <v>883</v>
      </c>
      <c r="B867" s="5">
        <v>44889.5093865741</v>
      </c>
      <c r="C867" s="5">
        <v>44889.510277777801</v>
      </c>
      <c r="D867" s="2" t="s">
        <v>27</v>
      </c>
      <c r="E867" s="2"/>
      <c r="F867" s="1" t="s">
        <v>32</v>
      </c>
      <c r="G867" s="2" t="s">
        <v>29</v>
      </c>
      <c r="H867" s="2" t="s">
        <v>34</v>
      </c>
      <c r="I867" s="2" t="s">
        <v>34</v>
      </c>
      <c r="J867" s="2" t="s">
        <v>34</v>
      </c>
      <c r="K867" s="2" t="s">
        <v>34</v>
      </c>
      <c r="L867" s="2" t="s">
        <v>34</v>
      </c>
      <c r="M867" s="2" t="s">
        <v>34</v>
      </c>
      <c r="N867" s="2" t="s">
        <v>34</v>
      </c>
      <c r="O867" s="3"/>
      <c r="P867" s="3"/>
      <c r="Q867" s="20" t="str">
        <f>IF(ISBLANK(Table1[[#This Row],[Comentarios]]),"",CONCATENATE("Comentário  ",Table1[[#This Row],[ID]], ": ",CHAR(10), Table1[[#This Row],[Comentarios]],CHAR(10), "* Nota Geral: ",Table1[[#This Row],[Pergunta 9]]," | Perfil: ",Table1[[#This Row],[Vinculo Funcional]], " | Lotação: ",Table1[[#This Row],[Lotacao Funcional]]," *",CHAR(10)," "))</f>
        <v/>
      </c>
    </row>
    <row r="868" spans="1:17" ht="32" hidden="1" x14ac:dyDescent="0.2">
      <c r="A868" s="2">
        <v>884</v>
      </c>
      <c r="B868" s="5">
        <v>44889.509895833296</v>
      </c>
      <c r="C868" s="5">
        <v>44889.510300925896</v>
      </c>
      <c r="D868" s="2" t="s">
        <v>27</v>
      </c>
      <c r="E868" s="2"/>
      <c r="F868" s="1" t="s">
        <v>32</v>
      </c>
      <c r="G868" s="2" t="s">
        <v>29</v>
      </c>
      <c r="H868" s="2" t="s">
        <v>35</v>
      </c>
      <c r="I868" s="2" t="s">
        <v>35</v>
      </c>
      <c r="J868" s="2" t="s">
        <v>35</v>
      </c>
      <c r="K868" s="2" t="s">
        <v>35</v>
      </c>
      <c r="L868" s="2" t="s">
        <v>35</v>
      </c>
      <c r="M868" s="2" t="s">
        <v>30</v>
      </c>
      <c r="N868" s="2" t="s">
        <v>35</v>
      </c>
      <c r="O868" s="3"/>
      <c r="P868" s="3"/>
      <c r="Q868" s="20" t="str">
        <f>IF(ISBLANK(Table1[[#This Row],[Comentarios]]),"",CONCATENATE("Comentário  ",Table1[[#This Row],[ID]], ": ",CHAR(10), Table1[[#This Row],[Comentarios]],CHAR(10), "* Nota Geral: ",Table1[[#This Row],[Pergunta 9]]," | Perfil: ",Table1[[#This Row],[Vinculo Funcional]], " | Lotação: ",Table1[[#This Row],[Lotacao Funcional]]," *",CHAR(10)," "))</f>
        <v/>
      </c>
    </row>
    <row r="869" spans="1:17" ht="48" hidden="1" x14ac:dyDescent="0.2">
      <c r="A869" s="2">
        <v>885</v>
      </c>
      <c r="B869" s="5">
        <v>44889.509629629603</v>
      </c>
      <c r="C869" s="5">
        <v>44889.510300925896</v>
      </c>
      <c r="D869" s="2" t="s">
        <v>27</v>
      </c>
      <c r="E869" s="2"/>
      <c r="F869" s="1" t="s">
        <v>61</v>
      </c>
      <c r="G869" s="2" t="s">
        <v>29</v>
      </c>
      <c r="H869" s="2" t="s">
        <v>34</v>
      </c>
      <c r="I869" s="2" t="s">
        <v>34</v>
      </c>
      <c r="J869" s="2" t="s">
        <v>35</v>
      </c>
      <c r="K869" s="2" t="s">
        <v>35</v>
      </c>
      <c r="L869" s="2" t="s">
        <v>34</v>
      </c>
      <c r="M869" s="2" t="s">
        <v>34</v>
      </c>
      <c r="N869" s="2" t="s">
        <v>34</v>
      </c>
      <c r="O869" s="3"/>
      <c r="P869" s="3"/>
      <c r="Q869" s="20" t="str">
        <f>IF(ISBLANK(Table1[[#This Row],[Comentarios]]),"",CONCATENATE("Comentário  ",Table1[[#This Row],[ID]], ": ",CHAR(10), Table1[[#This Row],[Comentarios]],CHAR(10), "* Nota Geral: ",Table1[[#This Row],[Pergunta 9]]," | Perfil: ",Table1[[#This Row],[Vinculo Funcional]], " | Lotação: ",Table1[[#This Row],[Lotacao Funcional]]," *",CHAR(10)," "))</f>
        <v/>
      </c>
    </row>
    <row r="870" spans="1:17" ht="16" hidden="1" x14ac:dyDescent="0.2">
      <c r="A870" s="2">
        <v>886</v>
      </c>
      <c r="B870" s="5">
        <v>44889.509155092601</v>
      </c>
      <c r="C870" s="5">
        <v>44889.510335648098</v>
      </c>
      <c r="D870" s="2" t="s">
        <v>27</v>
      </c>
      <c r="E870" s="2"/>
      <c r="F870" s="1" t="s">
        <v>55</v>
      </c>
      <c r="G870" s="2" t="s">
        <v>33</v>
      </c>
      <c r="H870" s="2" t="s">
        <v>35</v>
      </c>
      <c r="I870" s="2" t="s">
        <v>35</v>
      </c>
      <c r="J870" s="2" t="s">
        <v>30</v>
      </c>
      <c r="K870" s="2" t="s">
        <v>35</v>
      </c>
      <c r="L870" s="2" t="s">
        <v>31</v>
      </c>
      <c r="M870" s="2" t="s">
        <v>30</v>
      </c>
      <c r="N870" s="2" t="s">
        <v>35</v>
      </c>
      <c r="O870" s="3"/>
      <c r="P870" s="3"/>
      <c r="Q870" s="20" t="str">
        <f>IF(ISBLANK(Table1[[#This Row],[Comentarios]]),"",CONCATENATE("Comentário  ",Table1[[#This Row],[ID]], ": ",CHAR(10), Table1[[#This Row],[Comentarios]],CHAR(10), "* Nota Geral: ",Table1[[#This Row],[Pergunta 9]]," | Perfil: ",Table1[[#This Row],[Vinculo Funcional]], " | Lotação: ",Table1[[#This Row],[Lotacao Funcional]]," *",CHAR(10)," "))</f>
        <v/>
      </c>
    </row>
    <row r="871" spans="1:17" ht="32" hidden="1" x14ac:dyDescent="0.2">
      <c r="A871" s="2">
        <v>887</v>
      </c>
      <c r="B871" s="5">
        <v>44889.509039351797</v>
      </c>
      <c r="C871" s="5">
        <v>44889.510335648098</v>
      </c>
      <c r="D871" s="2" t="s">
        <v>27</v>
      </c>
      <c r="E871" s="2"/>
      <c r="F871" s="1" t="s">
        <v>32</v>
      </c>
      <c r="G871" s="2" t="s">
        <v>29</v>
      </c>
      <c r="H871" s="2" t="s">
        <v>34</v>
      </c>
      <c r="I871" s="2" t="s">
        <v>34</v>
      </c>
      <c r="J871" s="2" t="s">
        <v>35</v>
      </c>
      <c r="K871" s="2" t="s">
        <v>35</v>
      </c>
      <c r="L871" s="2" t="s">
        <v>34</v>
      </c>
      <c r="M871" s="2" t="s">
        <v>34</v>
      </c>
      <c r="N871" s="2" t="s">
        <v>34</v>
      </c>
      <c r="O871" s="3"/>
      <c r="P871" s="3"/>
      <c r="Q871" s="20" t="str">
        <f>IF(ISBLANK(Table1[[#This Row],[Comentarios]]),"",CONCATENATE("Comentário  ",Table1[[#This Row],[ID]], ": ",CHAR(10), Table1[[#This Row],[Comentarios]],CHAR(10), "* Nota Geral: ",Table1[[#This Row],[Pergunta 9]]," | Perfil: ",Table1[[#This Row],[Vinculo Funcional]], " | Lotação: ",Table1[[#This Row],[Lotacao Funcional]]," *",CHAR(10)," "))</f>
        <v/>
      </c>
    </row>
    <row r="872" spans="1:17" ht="48" hidden="1" x14ac:dyDescent="0.2">
      <c r="A872" s="2">
        <v>888</v>
      </c>
      <c r="B872" s="5">
        <v>44889.509618055599</v>
      </c>
      <c r="C872" s="5">
        <v>44889.510370370401</v>
      </c>
      <c r="D872" s="2" t="s">
        <v>27</v>
      </c>
      <c r="E872" s="2"/>
      <c r="F872" s="1" t="s">
        <v>61</v>
      </c>
      <c r="G872" s="2" t="s">
        <v>29</v>
      </c>
      <c r="H872" s="2" t="s">
        <v>35</v>
      </c>
      <c r="I872" s="2" t="s">
        <v>34</v>
      </c>
      <c r="J872" s="2" t="s">
        <v>34</v>
      </c>
      <c r="K872" s="2" t="s">
        <v>35</v>
      </c>
      <c r="L872" s="2" t="s">
        <v>30</v>
      </c>
      <c r="M872" s="2" t="s">
        <v>34</v>
      </c>
      <c r="N872" s="2" t="s">
        <v>35</v>
      </c>
      <c r="O872" s="3"/>
      <c r="P872" s="3"/>
      <c r="Q872" s="20" t="str">
        <f>IF(ISBLANK(Table1[[#This Row],[Comentarios]]),"",CONCATENATE("Comentário  ",Table1[[#This Row],[ID]], ": ",CHAR(10), Table1[[#This Row],[Comentarios]],CHAR(10), "* Nota Geral: ",Table1[[#This Row],[Pergunta 9]]," | Perfil: ",Table1[[#This Row],[Vinculo Funcional]], " | Lotação: ",Table1[[#This Row],[Lotacao Funcional]]," *",CHAR(10)," "))</f>
        <v/>
      </c>
    </row>
    <row r="873" spans="1:17" ht="32" hidden="1" x14ac:dyDescent="0.2">
      <c r="A873" s="2">
        <v>889</v>
      </c>
      <c r="B873" s="5">
        <v>44889.5093865741</v>
      </c>
      <c r="C873" s="5">
        <v>44889.510393518503</v>
      </c>
      <c r="D873" s="2" t="s">
        <v>27</v>
      </c>
      <c r="E873" s="2"/>
      <c r="F873" s="1" t="s">
        <v>32</v>
      </c>
      <c r="G873" s="2" t="s">
        <v>29</v>
      </c>
      <c r="H873" s="2" t="s">
        <v>34</v>
      </c>
      <c r="I873" s="2" t="s">
        <v>35</v>
      </c>
      <c r="J873" s="2" t="s">
        <v>36</v>
      </c>
      <c r="K873" s="2" t="s">
        <v>35</v>
      </c>
      <c r="L873" s="2" t="s">
        <v>35</v>
      </c>
      <c r="M873" s="2" t="s">
        <v>35</v>
      </c>
      <c r="N873" s="2" t="s">
        <v>34</v>
      </c>
      <c r="O873" s="3"/>
      <c r="P873" s="3"/>
      <c r="Q873" s="20" t="str">
        <f>IF(ISBLANK(Table1[[#This Row],[Comentarios]]),"",CONCATENATE("Comentário  ",Table1[[#This Row],[ID]], ": ",CHAR(10), Table1[[#This Row],[Comentarios]],CHAR(10), "* Nota Geral: ",Table1[[#This Row],[Pergunta 9]]," | Perfil: ",Table1[[#This Row],[Vinculo Funcional]], " | Lotação: ",Table1[[#This Row],[Lotacao Funcional]]," *",CHAR(10)," "))</f>
        <v/>
      </c>
    </row>
    <row r="874" spans="1:17" ht="32" hidden="1" x14ac:dyDescent="0.2">
      <c r="A874" s="2">
        <v>890</v>
      </c>
      <c r="B874" s="5">
        <v>44889.5097453704</v>
      </c>
      <c r="C874" s="5">
        <v>44889.510405092602</v>
      </c>
      <c r="D874" s="2" t="s">
        <v>27</v>
      </c>
      <c r="E874" s="2"/>
      <c r="F874" s="1" t="s">
        <v>32</v>
      </c>
      <c r="G874" s="2" t="s">
        <v>29</v>
      </c>
      <c r="H874" s="2" t="s">
        <v>30</v>
      </c>
      <c r="I874" s="2" t="s">
        <v>35</v>
      </c>
      <c r="J874" s="2" t="s">
        <v>35</v>
      </c>
      <c r="K874" s="2" t="s">
        <v>35</v>
      </c>
      <c r="L874" s="2" t="s">
        <v>35</v>
      </c>
      <c r="M874" s="2" t="s">
        <v>35</v>
      </c>
      <c r="N874" s="2" t="s">
        <v>35</v>
      </c>
      <c r="O874" s="3"/>
      <c r="P874" s="3"/>
      <c r="Q874" s="20" t="str">
        <f>IF(ISBLANK(Table1[[#This Row],[Comentarios]]),"",CONCATENATE("Comentário  ",Table1[[#This Row],[ID]], ": ",CHAR(10), Table1[[#This Row],[Comentarios]],CHAR(10), "* Nota Geral: ",Table1[[#This Row],[Pergunta 9]]," | Perfil: ",Table1[[#This Row],[Vinculo Funcional]], " | Lotação: ",Table1[[#This Row],[Lotacao Funcional]]," *",CHAR(10)," "))</f>
        <v/>
      </c>
    </row>
    <row r="875" spans="1:17" ht="48" hidden="1" x14ac:dyDescent="0.2">
      <c r="A875" s="2">
        <v>891</v>
      </c>
      <c r="B875" s="5">
        <v>44889.5096990741</v>
      </c>
      <c r="C875" s="5">
        <v>44889.510439814803</v>
      </c>
      <c r="D875" s="2" t="s">
        <v>27</v>
      </c>
      <c r="E875" s="2"/>
      <c r="F875" s="1" t="s">
        <v>61</v>
      </c>
      <c r="G875" s="2" t="s">
        <v>29</v>
      </c>
      <c r="H875" s="2" t="s">
        <v>30</v>
      </c>
      <c r="I875" s="2" t="s">
        <v>30</v>
      </c>
      <c r="J875" s="2" t="s">
        <v>30</v>
      </c>
      <c r="K875" s="2" t="s">
        <v>30</v>
      </c>
      <c r="L875" s="2" t="s">
        <v>30</v>
      </c>
      <c r="M875" s="2" t="s">
        <v>30</v>
      </c>
      <c r="N875" s="2" t="s">
        <v>31</v>
      </c>
      <c r="O875" s="3"/>
      <c r="P875" s="3"/>
      <c r="Q875" s="20" t="str">
        <f>IF(ISBLANK(Table1[[#This Row],[Comentarios]]),"",CONCATENATE("Comentário  ",Table1[[#This Row],[ID]], ": ",CHAR(10), Table1[[#This Row],[Comentarios]],CHAR(10), "* Nota Geral: ",Table1[[#This Row],[Pergunta 9]]," | Perfil: ",Table1[[#This Row],[Vinculo Funcional]], " | Lotação: ",Table1[[#This Row],[Lotacao Funcional]]," *",CHAR(10)," "))</f>
        <v/>
      </c>
    </row>
    <row r="876" spans="1:17" ht="96" hidden="1" x14ac:dyDescent="0.2">
      <c r="A876" s="2">
        <v>892</v>
      </c>
      <c r="B876" s="5">
        <v>44889.5090277778</v>
      </c>
      <c r="C876" s="5">
        <v>44889.510451388902</v>
      </c>
      <c r="D876" s="2" t="s">
        <v>27</v>
      </c>
      <c r="E876" s="2"/>
      <c r="F876" s="1" t="s">
        <v>61</v>
      </c>
      <c r="G876" s="2" t="s">
        <v>29</v>
      </c>
      <c r="H876" s="2" t="s">
        <v>34</v>
      </c>
      <c r="I876" s="2" t="s">
        <v>34</v>
      </c>
      <c r="J876" s="2" t="s">
        <v>34</v>
      </c>
      <c r="K876" s="2" t="s">
        <v>34</v>
      </c>
      <c r="L876" s="2" t="s">
        <v>34</v>
      </c>
      <c r="M876" s="2" t="s">
        <v>34</v>
      </c>
      <c r="N876" s="2" t="s">
        <v>34</v>
      </c>
      <c r="O876" s="3" t="s">
        <v>321</v>
      </c>
      <c r="P876" s="3" t="s">
        <v>43</v>
      </c>
      <c r="Q87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892: 
Realizar vídeos explicativos e/ou fluxogramas sobre os sistemas internos para melhor auxiliar os magistrados e servidores.
* Nota Geral: 5 - Excelente | Perfil: Servidora ou servidor ocupante de cargo em comissão | Lotação: Primeiro Grau *
 </v>
      </c>
    </row>
    <row r="877" spans="1:17" ht="16" hidden="1" x14ac:dyDescent="0.2">
      <c r="A877" s="2">
        <v>893</v>
      </c>
      <c r="B877" s="5">
        <v>44889.509826388901</v>
      </c>
      <c r="C877" s="5">
        <v>44889.510451388902</v>
      </c>
      <c r="D877" s="2" t="s">
        <v>27</v>
      </c>
      <c r="E877" s="2"/>
      <c r="F877" s="1" t="s">
        <v>55</v>
      </c>
      <c r="G877" s="2" t="s">
        <v>29</v>
      </c>
      <c r="H877" s="2" t="s">
        <v>35</v>
      </c>
      <c r="I877" s="2" t="s">
        <v>35</v>
      </c>
      <c r="J877" s="2" t="s">
        <v>35</v>
      </c>
      <c r="K877" s="2" t="s">
        <v>34</v>
      </c>
      <c r="L877" s="2" t="s">
        <v>35</v>
      </c>
      <c r="M877" s="2" t="s">
        <v>35</v>
      </c>
      <c r="N877" s="2" t="s">
        <v>34</v>
      </c>
      <c r="O877" s="3"/>
      <c r="P877" s="3"/>
      <c r="Q877" s="20" t="str">
        <f>IF(ISBLANK(Table1[[#This Row],[Comentarios]]),"",CONCATENATE("Comentário  ",Table1[[#This Row],[ID]], ": ",CHAR(10), Table1[[#This Row],[Comentarios]],CHAR(10), "* Nota Geral: ",Table1[[#This Row],[Pergunta 9]]," | Perfil: ",Table1[[#This Row],[Vinculo Funcional]], " | Lotação: ",Table1[[#This Row],[Lotacao Funcional]]," *",CHAR(10)," "))</f>
        <v/>
      </c>
    </row>
    <row r="878" spans="1:17" ht="32" hidden="1" x14ac:dyDescent="0.2">
      <c r="A878" s="2">
        <v>894</v>
      </c>
      <c r="B878" s="5">
        <v>44889.507847222201</v>
      </c>
      <c r="C878" s="5">
        <v>44889.510451388902</v>
      </c>
      <c r="D878" s="2" t="s">
        <v>27</v>
      </c>
      <c r="E878" s="2"/>
      <c r="F878" s="1" t="s">
        <v>32</v>
      </c>
      <c r="G878" s="2" t="s">
        <v>29</v>
      </c>
      <c r="H878" s="2" t="s">
        <v>34</v>
      </c>
      <c r="I878" s="2" t="s">
        <v>35</v>
      </c>
      <c r="J878" s="2" t="s">
        <v>34</v>
      </c>
      <c r="K878" s="2" t="s">
        <v>34</v>
      </c>
      <c r="L878" s="2" t="s">
        <v>34</v>
      </c>
      <c r="M878" s="2" t="s">
        <v>35</v>
      </c>
      <c r="N878" s="2" t="s">
        <v>34</v>
      </c>
      <c r="O878" s="3"/>
      <c r="P878" s="3"/>
      <c r="Q878" s="20" t="str">
        <f>IF(ISBLANK(Table1[[#This Row],[Comentarios]]),"",CONCATENATE("Comentário  ",Table1[[#This Row],[ID]], ": ",CHAR(10), Table1[[#This Row],[Comentarios]],CHAR(10), "* Nota Geral: ",Table1[[#This Row],[Pergunta 9]]," | Perfil: ",Table1[[#This Row],[Vinculo Funcional]], " | Lotação: ",Table1[[#This Row],[Lotacao Funcional]]," *",CHAR(10)," "))</f>
        <v/>
      </c>
    </row>
    <row r="879" spans="1:17" ht="32" hidden="1" x14ac:dyDescent="0.2">
      <c r="A879" s="2">
        <v>895</v>
      </c>
      <c r="B879" s="5">
        <v>44889.509444444397</v>
      </c>
      <c r="C879" s="5">
        <v>44889.510462963</v>
      </c>
      <c r="D879" s="2" t="s">
        <v>27</v>
      </c>
      <c r="E879" s="2"/>
      <c r="F879" s="1" t="s">
        <v>32</v>
      </c>
      <c r="G879" s="2" t="s">
        <v>29</v>
      </c>
      <c r="H879" s="2" t="s">
        <v>35</v>
      </c>
      <c r="I879" s="2" t="s">
        <v>35</v>
      </c>
      <c r="J879" s="2" t="s">
        <v>35</v>
      </c>
      <c r="K879" s="2" t="s">
        <v>35</v>
      </c>
      <c r="L879" s="2" t="s">
        <v>35</v>
      </c>
      <c r="M879" s="2" t="s">
        <v>35</v>
      </c>
      <c r="N879" s="2" t="s">
        <v>35</v>
      </c>
      <c r="O879" s="3"/>
      <c r="P879" s="3"/>
      <c r="Q879" s="20" t="str">
        <f>IF(ISBLANK(Table1[[#This Row],[Comentarios]]),"",CONCATENATE("Comentário  ",Table1[[#This Row],[ID]], ": ",CHAR(10), Table1[[#This Row],[Comentarios]],CHAR(10), "* Nota Geral: ",Table1[[#This Row],[Pergunta 9]]," | Perfil: ",Table1[[#This Row],[Vinculo Funcional]], " | Lotação: ",Table1[[#This Row],[Lotacao Funcional]]," *",CHAR(10)," "))</f>
        <v/>
      </c>
    </row>
    <row r="880" spans="1:17" ht="80" hidden="1" x14ac:dyDescent="0.2">
      <c r="A880" s="2">
        <v>896</v>
      </c>
      <c r="B880" s="5">
        <v>44889.509444444397</v>
      </c>
      <c r="C880" s="5">
        <v>44889.510486111103</v>
      </c>
      <c r="D880" s="2" t="s">
        <v>27</v>
      </c>
      <c r="E880" s="2"/>
      <c r="F880" s="1" t="s">
        <v>32</v>
      </c>
      <c r="G880" s="2" t="s">
        <v>29</v>
      </c>
      <c r="H880" s="2" t="s">
        <v>35</v>
      </c>
      <c r="I880" s="2" t="s">
        <v>35</v>
      </c>
      <c r="J880" s="2" t="s">
        <v>35</v>
      </c>
      <c r="K880" s="2" t="s">
        <v>35</v>
      </c>
      <c r="L880" s="2" t="s">
        <v>35</v>
      </c>
      <c r="M880" s="2" t="s">
        <v>34</v>
      </c>
      <c r="N880" s="2" t="s">
        <v>35</v>
      </c>
      <c r="O880" s="3" t="s">
        <v>322</v>
      </c>
      <c r="P880" s="3" t="s">
        <v>38</v>
      </c>
      <c r="Q88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896: 
INFORMAÇÃO DE TELEFONES DE CONTATOS.
* Nota Geral: 4 - Bom | Perfil: Servidora concursada ou servidor concursado | Lotação: Primeiro Grau *
 </v>
      </c>
    </row>
    <row r="881" spans="1:17" ht="32" hidden="1" x14ac:dyDescent="0.2">
      <c r="A881" s="2">
        <v>897</v>
      </c>
      <c r="B881" s="5">
        <v>44889.509687500002</v>
      </c>
      <c r="C881" s="5">
        <v>44889.510567129597</v>
      </c>
      <c r="D881" s="2" t="s">
        <v>27</v>
      </c>
      <c r="E881" s="2"/>
      <c r="F881" s="1" t="s">
        <v>32</v>
      </c>
      <c r="G881" s="2" t="s">
        <v>29</v>
      </c>
      <c r="H881" s="2" t="s">
        <v>35</v>
      </c>
      <c r="I881" s="2" t="s">
        <v>34</v>
      </c>
      <c r="J881" s="2" t="s">
        <v>35</v>
      </c>
      <c r="K881" s="2" t="s">
        <v>30</v>
      </c>
      <c r="L881" s="2" t="s">
        <v>35</v>
      </c>
      <c r="M881" s="2" t="s">
        <v>34</v>
      </c>
      <c r="N881" s="2" t="s">
        <v>34</v>
      </c>
      <c r="O881" s="3"/>
      <c r="P881" s="3"/>
      <c r="Q881" s="20" t="str">
        <f>IF(ISBLANK(Table1[[#This Row],[Comentarios]]),"",CONCATENATE("Comentário  ",Table1[[#This Row],[ID]], ": ",CHAR(10), Table1[[#This Row],[Comentarios]],CHAR(10), "* Nota Geral: ",Table1[[#This Row],[Pergunta 9]]," | Perfil: ",Table1[[#This Row],[Vinculo Funcional]], " | Lotação: ",Table1[[#This Row],[Lotacao Funcional]]," *",CHAR(10)," "))</f>
        <v/>
      </c>
    </row>
    <row r="882" spans="1:17" ht="32" hidden="1" x14ac:dyDescent="0.2">
      <c r="A882" s="2">
        <v>898</v>
      </c>
      <c r="B882" s="5">
        <v>44889.509675925903</v>
      </c>
      <c r="C882" s="5">
        <v>44889.510694444398</v>
      </c>
      <c r="D882" s="2" t="s">
        <v>27</v>
      </c>
      <c r="E882" s="2"/>
      <c r="F882" s="1" t="s">
        <v>32</v>
      </c>
      <c r="G882" s="2" t="s">
        <v>29</v>
      </c>
      <c r="H882" s="2" t="s">
        <v>34</v>
      </c>
      <c r="I882" s="2" t="s">
        <v>34</v>
      </c>
      <c r="J882" s="2" t="s">
        <v>35</v>
      </c>
      <c r="K882" s="2" t="s">
        <v>35</v>
      </c>
      <c r="L882" s="2" t="s">
        <v>35</v>
      </c>
      <c r="M882" s="2" t="s">
        <v>36</v>
      </c>
      <c r="N882" s="2" t="s">
        <v>35</v>
      </c>
      <c r="O882" s="3"/>
      <c r="P882" s="3"/>
      <c r="Q882" s="20" t="str">
        <f>IF(ISBLANK(Table1[[#This Row],[Comentarios]]),"",CONCATENATE("Comentário  ",Table1[[#This Row],[ID]], ": ",CHAR(10), Table1[[#This Row],[Comentarios]],CHAR(10), "* Nota Geral: ",Table1[[#This Row],[Pergunta 9]]," | Perfil: ",Table1[[#This Row],[Vinculo Funcional]], " | Lotação: ",Table1[[#This Row],[Lotacao Funcional]]," *",CHAR(10)," "))</f>
        <v/>
      </c>
    </row>
    <row r="883" spans="1:17" ht="80" hidden="1" x14ac:dyDescent="0.2">
      <c r="A883" s="2">
        <v>899</v>
      </c>
      <c r="B883" s="5">
        <v>44889.508194444403</v>
      </c>
      <c r="C883" s="5">
        <v>44889.510694444398</v>
      </c>
      <c r="D883" s="2" t="s">
        <v>27</v>
      </c>
      <c r="E883" s="2"/>
      <c r="F883" s="1" t="s">
        <v>32</v>
      </c>
      <c r="G883" s="2" t="s">
        <v>29</v>
      </c>
      <c r="H883" s="2" t="s">
        <v>35</v>
      </c>
      <c r="I883" s="2" t="s">
        <v>34</v>
      </c>
      <c r="J883" s="2" t="s">
        <v>35</v>
      </c>
      <c r="K883" s="2" t="s">
        <v>30</v>
      </c>
      <c r="L883" s="2" t="s">
        <v>35</v>
      </c>
      <c r="M883" s="2" t="s">
        <v>34</v>
      </c>
      <c r="N883" s="2" t="s">
        <v>34</v>
      </c>
      <c r="O883" s="3" t="s">
        <v>323</v>
      </c>
      <c r="P883" s="3" t="s">
        <v>38</v>
      </c>
      <c r="Q88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899: 
MELHORIAS NO SIGA, POIS tem muitos detalhes de caminho para até realizar o chamado
* Nota Geral: 5 - Excelente | Perfil: Servidora concursada ou servidor concursado | Lotação: Primeiro Grau *
 </v>
      </c>
    </row>
    <row r="884" spans="1:17" ht="48" hidden="1" x14ac:dyDescent="0.2">
      <c r="A884" s="2">
        <v>900</v>
      </c>
      <c r="B884" s="5">
        <v>44889.509016203701</v>
      </c>
      <c r="C884" s="5">
        <v>44889.510717592602</v>
      </c>
      <c r="D884" s="2" t="s">
        <v>27</v>
      </c>
      <c r="E884" s="2"/>
      <c r="F884" s="1" t="s">
        <v>61</v>
      </c>
      <c r="G884" s="2" t="s">
        <v>29</v>
      </c>
      <c r="H884" s="2" t="s">
        <v>35</v>
      </c>
      <c r="I884" s="2" t="s">
        <v>35</v>
      </c>
      <c r="J884" s="2" t="s">
        <v>34</v>
      </c>
      <c r="K884" s="2" t="s">
        <v>34</v>
      </c>
      <c r="L884" s="2" t="s">
        <v>30</v>
      </c>
      <c r="M884" s="2" t="s">
        <v>34</v>
      </c>
      <c r="N884" s="2" t="s">
        <v>34</v>
      </c>
      <c r="O884" s="3"/>
      <c r="P884" s="3"/>
      <c r="Q884" s="20" t="str">
        <f>IF(ISBLANK(Table1[[#This Row],[Comentarios]]),"",CONCATENATE("Comentário  ",Table1[[#This Row],[ID]], ": ",CHAR(10), Table1[[#This Row],[Comentarios]],CHAR(10), "* Nota Geral: ",Table1[[#This Row],[Pergunta 9]]," | Perfil: ",Table1[[#This Row],[Vinculo Funcional]], " | Lotação: ",Table1[[#This Row],[Lotacao Funcional]]," *",CHAR(10)," "))</f>
        <v/>
      </c>
    </row>
    <row r="885" spans="1:17" ht="128" x14ac:dyDescent="0.2">
      <c r="A885" s="2">
        <v>901</v>
      </c>
      <c r="B885" s="5">
        <v>44889.508506944403</v>
      </c>
      <c r="C885" s="5">
        <v>44889.510740740698</v>
      </c>
      <c r="D885" s="2" t="s">
        <v>27</v>
      </c>
      <c r="E885" s="2"/>
      <c r="F885" s="1" t="s">
        <v>32</v>
      </c>
      <c r="G885" s="2" t="s">
        <v>29</v>
      </c>
      <c r="H885" s="2" t="s">
        <v>34</v>
      </c>
      <c r="I885" s="2" t="s">
        <v>34</v>
      </c>
      <c r="J885" s="2" t="s">
        <v>34</v>
      </c>
      <c r="K885" s="2" t="s">
        <v>30</v>
      </c>
      <c r="L885" s="2" t="s">
        <v>34</v>
      </c>
      <c r="M885" s="2" t="s">
        <v>34</v>
      </c>
      <c r="N885" s="2" t="s">
        <v>34</v>
      </c>
      <c r="O885" s="3" t="s">
        <v>324</v>
      </c>
      <c r="P885" s="3" t="s">
        <v>325</v>
      </c>
      <c r="Q88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901: 
Os computadores, scanners e impressoras muitas vezes apresentam problemas e precisam de reparo (via assistência remota) ou mesmo troca dos equipamentos.
 Mas o atendimento é sempre célere e eficiente.
* Nota Geral: 5 - Excelente | Perfil: Servidora concursada ou servidor concursado | Lotação: Primeiro Grau *
 </v>
      </c>
    </row>
    <row r="886" spans="1:17" ht="48" hidden="1" x14ac:dyDescent="0.2">
      <c r="A886" s="2">
        <v>902</v>
      </c>
      <c r="B886" s="5">
        <v>44889.510011574101</v>
      </c>
      <c r="C886" s="5">
        <v>44889.510821759301</v>
      </c>
      <c r="D886" s="2" t="s">
        <v>27</v>
      </c>
      <c r="E886" s="2"/>
      <c r="F886" s="1" t="s">
        <v>61</v>
      </c>
      <c r="G886" s="2" t="s">
        <v>29</v>
      </c>
      <c r="H886" s="2" t="s">
        <v>34</v>
      </c>
      <c r="I886" s="2" t="s">
        <v>34</v>
      </c>
      <c r="J886" s="2" t="s">
        <v>35</v>
      </c>
      <c r="K886" s="2" t="s">
        <v>30</v>
      </c>
      <c r="L886" s="2" t="s">
        <v>34</v>
      </c>
      <c r="M886" s="2" t="s">
        <v>35</v>
      </c>
      <c r="N886" s="2" t="s">
        <v>35</v>
      </c>
      <c r="O886" s="3"/>
      <c r="P886" s="3"/>
      <c r="Q886" s="20" t="str">
        <f>IF(ISBLANK(Table1[[#This Row],[Comentarios]]),"",CONCATENATE("Comentário  ",Table1[[#This Row],[ID]], ": ",CHAR(10), Table1[[#This Row],[Comentarios]],CHAR(10), "* Nota Geral: ",Table1[[#This Row],[Pergunta 9]]," | Perfil: ",Table1[[#This Row],[Vinculo Funcional]], " | Lotação: ",Table1[[#This Row],[Lotacao Funcional]]," *",CHAR(10)," "))</f>
        <v/>
      </c>
    </row>
    <row r="887" spans="1:17" ht="32" hidden="1" x14ac:dyDescent="0.2">
      <c r="A887" s="2">
        <v>903</v>
      </c>
      <c r="B887" s="5">
        <v>44889.509965277801</v>
      </c>
      <c r="C887" s="5">
        <v>44889.510833333297</v>
      </c>
      <c r="D887" s="2" t="s">
        <v>27</v>
      </c>
      <c r="E887" s="2"/>
      <c r="F887" s="1" t="s">
        <v>32</v>
      </c>
      <c r="G887" s="2" t="s">
        <v>39</v>
      </c>
      <c r="H887" s="2" t="s">
        <v>35</v>
      </c>
      <c r="I887" s="2" t="s">
        <v>35</v>
      </c>
      <c r="J887" s="2" t="s">
        <v>35</v>
      </c>
      <c r="K887" s="2" t="s">
        <v>34</v>
      </c>
      <c r="L887" s="2" t="s">
        <v>35</v>
      </c>
      <c r="M887" s="2" t="s">
        <v>35</v>
      </c>
      <c r="N887" s="2" t="s">
        <v>35</v>
      </c>
      <c r="O887" s="3"/>
      <c r="P887" s="3"/>
      <c r="Q887" s="20" t="str">
        <f>IF(ISBLANK(Table1[[#This Row],[Comentarios]]),"",CONCATENATE("Comentário  ",Table1[[#This Row],[ID]], ": ",CHAR(10), Table1[[#This Row],[Comentarios]],CHAR(10), "* Nota Geral: ",Table1[[#This Row],[Pergunta 9]]," | Perfil: ",Table1[[#This Row],[Vinculo Funcional]], " | Lotação: ",Table1[[#This Row],[Lotacao Funcional]]," *",CHAR(10)," "))</f>
        <v/>
      </c>
    </row>
    <row r="888" spans="1:17" ht="128" hidden="1" x14ac:dyDescent="0.2">
      <c r="A888" s="2">
        <v>904</v>
      </c>
      <c r="B888" s="5">
        <v>44889.507870370398</v>
      </c>
      <c r="C888" s="5">
        <v>44889.510856481502</v>
      </c>
      <c r="D888" s="2" t="s">
        <v>27</v>
      </c>
      <c r="E888" s="2"/>
      <c r="F888" s="1" t="s">
        <v>32</v>
      </c>
      <c r="G888" s="2" t="s">
        <v>29</v>
      </c>
      <c r="H888" s="2" t="s">
        <v>30</v>
      </c>
      <c r="I888" s="2" t="s">
        <v>30</v>
      </c>
      <c r="J888" s="2" t="s">
        <v>31</v>
      </c>
      <c r="K888" s="2" t="s">
        <v>35</v>
      </c>
      <c r="L888" s="2" t="s">
        <v>35</v>
      </c>
      <c r="M888" s="2" t="s">
        <v>36</v>
      </c>
      <c r="N888" s="2" t="s">
        <v>30</v>
      </c>
      <c r="O888" s="3" t="s">
        <v>326</v>
      </c>
      <c r="P888" s="3" t="s">
        <v>54</v>
      </c>
      <c r="Q88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904: 
Gostaria a intenet fosse mais àgil , faz várias semanas que enfrentamos lentidÃo no SEEU, PROJUDI e demais sistemas quando estamos trabalhando presencialmente, pois o servidores que fazem teletrabalho não estão enfrentando esse problema. Gostaria que fosse resolvido esta situação com urgência.
* Nota Geral: 3 - Regular | Perfil: Servidora concursada ou servidor concursado | Lotação: Primeiro Grau *
 </v>
      </c>
    </row>
    <row r="889" spans="1:17" ht="32" hidden="1" x14ac:dyDescent="0.2">
      <c r="A889" s="2">
        <v>905</v>
      </c>
      <c r="B889" s="5">
        <v>44889.510011574101</v>
      </c>
      <c r="C889" s="5">
        <v>44889.510856481502</v>
      </c>
      <c r="D889" s="2" t="s">
        <v>27</v>
      </c>
      <c r="E889" s="2"/>
      <c r="F889" s="1" t="s">
        <v>32</v>
      </c>
      <c r="G889" s="2" t="s">
        <v>29</v>
      </c>
      <c r="H889" s="2" t="s">
        <v>35</v>
      </c>
      <c r="I889" s="2" t="s">
        <v>30</v>
      </c>
      <c r="J889" s="2" t="s">
        <v>34</v>
      </c>
      <c r="K889" s="2" t="s">
        <v>35</v>
      </c>
      <c r="L889" s="2" t="s">
        <v>35</v>
      </c>
      <c r="M889" s="2" t="s">
        <v>35</v>
      </c>
      <c r="N889" s="2" t="s">
        <v>35</v>
      </c>
      <c r="O889" s="3"/>
      <c r="P889" s="3"/>
      <c r="Q889" s="20" t="str">
        <f>IF(ISBLANK(Table1[[#This Row],[Comentarios]]),"",CONCATENATE("Comentário  ",Table1[[#This Row],[ID]], ": ",CHAR(10), Table1[[#This Row],[Comentarios]],CHAR(10), "* Nota Geral: ",Table1[[#This Row],[Pergunta 9]]," | Perfil: ",Table1[[#This Row],[Vinculo Funcional]], " | Lotação: ",Table1[[#This Row],[Lotacao Funcional]]," *",CHAR(10)," "))</f>
        <v/>
      </c>
    </row>
    <row r="890" spans="1:17" ht="16" hidden="1" x14ac:dyDescent="0.2">
      <c r="A890" s="2">
        <v>906</v>
      </c>
      <c r="B890" s="5">
        <v>44889.510138888902</v>
      </c>
      <c r="C890" s="5">
        <v>44889.5108680556</v>
      </c>
      <c r="D890" s="2" t="s">
        <v>27</v>
      </c>
      <c r="E890" s="2"/>
      <c r="F890" s="1" t="s">
        <v>28</v>
      </c>
      <c r="G890" s="2" t="s">
        <v>29</v>
      </c>
      <c r="H890" s="2" t="s">
        <v>30</v>
      </c>
      <c r="I890" s="2" t="s">
        <v>35</v>
      </c>
      <c r="J890" s="2" t="s">
        <v>35</v>
      </c>
      <c r="K890" s="2" t="s">
        <v>35</v>
      </c>
      <c r="L890" s="2" t="s">
        <v>35</v>
      </c>
      <c r="M890" s="2" t="s">
        <v>35</v>
      </c>
      <c r="N890" s="2" t="s">
        <v>35</v>
      </c>
      <c r="O890" s="3"/>
      <c r="P890" s="3"/>
      <c r="Q890" s="20" t="str">
        <f>IF(ISBLANK(Table1[[#This Row],[Comentarios]]),"",CONCATENATE("Comentário  ",Table1[[#This Row],[ID]], ": ",CHAR(10), Table1[[#This Row],[Comentarios]],CHAR(10), "* Nota Geral: ",Table1[[#This Row],[Pergunta 9]]," | Perfil: ",Table1[[#This Row],[Vinculo Funcional]], " | Lotação: ",Table1[[#This Row],[Lotacao Funcional]]," *",CHAR(10)," "))</f>
        <v/>
      </c>
    </row>
    <row r="891" spans="1:17" ht="48" hidden="1" x14ac:dyDescent="0.2">
      <c r="A891" s="2">
        <v>907</v>
      </c>
      <c r="B891" s="5">
        <v>44889.510023148097</v>
      </c>
      <c r="C891" s="5">
        <v>44889.510891203703</v>
      </c>
      <c r="D891" s="2" t="s">
        <v>27</v>
      </c>
      <c r="E891" s="2"/>
      <c r="F891" s="1" t="s">
        <v>61</v>
      </c>
      <c r="G891" s="2" t="s">
        <v>29</v>
      </c>
      <c r="H891" s="2" t="s">
        <v>34</v>
      </c>
      <c r="I891" s="2" t="s">
        <v>34</v>
      </c>
      <c r="J891" s="2" t="s">
        <v>34</v>
      </c>
      <c r="K891" s="2" t="s">
        <v>35</v>
      </c>
      <c r="L891" s="2" t="s">
        <v>35</v>
      </c>
      <c r="M891" s="2" t="s">
        <v>34</v>
      </c>
      <c r="N891" s="2" t="s">
        <v>34</v>
      </c>
      <c r="O891" s="3"/>
      <c r="P891" s="3"/>
      <c r="Q891" s="20" t="str">
        <f>IF(ISBLANK(Table1[[#This Row],[Comentarios]]),"",CONCATENATE("Comentário  ",Table1[[#This Row],[ID]], ": ",CHAR(10), Table1[[#This Row],[Comentarios]],CHAR(10), "* Nota Geral: ",Table1[[#This Row],[Pergunta 9]]," | Perfil: ",Table1[[#This Row],[Vinculo Funcional]], " | Lotação: ",Table1[[#This Row],[Lotacao Funcional]]," *",CHAR(10)," "))</f>
        <v/>
      </c>
    </row>
    <row r="892" spans="1:17" ht="48" hidden="1" x14ac:dyDescent="0.2">
      <c r="A892" s="2">
        <v>908</v>
      </c>
      <c r="B892" s="5">
        <v>44889.508877314802</v>
      </c>
      <c r="C892" s="5">
        <v>44889.510937500003</v>
      </c>
      <c r="D892" s="2" t="s">
        <v>27</v>
      </c>
      <c r="E892" s="2"/>
      <c r="F892" s="1" t="s">
        <v>61</v>
      </c>
      <c r="G892" s="2" t="s">
        <v>29</v>
      </c>
      <c r="H892" s="2" t="s">
        <v>34</v>
      </c>
      <c r="I892" s="2" t="s">
        <v>34</v>
      </c>
      <c r="J892" s="2" t="s">
        <v>35</v>
      </c>
      <c r="K892" s="2" t="s">
        <v>35</v>
      </c>
      <c r="L892" s="2" t="s">
        <v>34</v>
      </c>
      <c r="M892" s="2" t="s">
        <v>34</v>
      </c>
      <c r="N892" s="2" t="s">
        <v>34</v>
      </c>
      <c r="O892" s="3"/>
      <c r="P892" s="3"/>
      <c r="Q892" s="20" t="str">
        <f>IF(ISBLANK(Table1[[#This Row],[Comentarios]]),"",CONCATENATE("Comentário  ",Table1[[#This Row],[ID]], ": ",CHAR(10), Table1[[#This Row],[Comentarios]],CHAR(10), "* Nota Geral: ",Table1[[#This Row],[Pergunta 9]]," | Perfil: ",Table1[[#This Row],[Vinculo Funcional]], " | Lotação: ",Table1[[#This Row],[Lotacao Funcional]]," *",CHAR(10)," "))</f>
        <v/>
      </c>
    </row>
    <row r="893" spans="1:17" ht="48" hidden="1" x14ac:dyDescent="0.2">
      <c r="A893" s="2">
        <v>909</v>
      </c>
      <c r="B893" s="5">
        <v>44889.510335648098</v>
      </c>
      <c r="C893" s="5">
        <v>44889.510949074102</v>
      </c>
      <c r="D893" s="2" t="s">
        <v>27</v>
      </c>
      <c r="E893" s="2"/>
      <c r="F893" s="1" t="s">
        <v>61</v>
      </c>
      <c r="G893" s="2" t="s">
        <v>29</v>
      </c>
      <c r="H893" s="2" t="s">
        <v>35</v>
      </c>
      <c r="I893" s="2" t="s">
        <v>35</v>
      </c>
      <c r="J893" s="2" t="s">
        <v>30</v>
      </c>
      <c r="K893" s="2" t="s">
        <v>35</v>
      </c>
      <c r="L893" s="2" t="s">
        <v>30</v>
      </c>
      <c r="M893" s="2" t="s">
        <v>35</v>
      </c>
      <c r="N893" s="2" t="s">
        <v>35</v>
      </c>
      <c r="O893" s="3"/>
      <c r="P893" s="3"/>
      <c r="Q893" s="20" t="str">
        <f>IF(ISBLANK(Table1[[#This Row],[Comentarios]]),"",CONCATENATE("Comentário  ",Table1[[#This Row],[ID]], ": ",CHAR(10), Table1[[#This Row],[Comentarios]],CHAR(10), "* Nota Geral: ",Table1[[#This Row],[Pergunta 9]]," | Perfil: ",Table1[[#This Row],[Vinculo Funcional]], " | Lotação: ",Table1[[#This Row],[Lotacao Funcional]]," *",CHAR(10)," "))</f>
        <v/>
      </c>
    </row>
    <row r="894" spans="1:17" ht="64" x14ac:dyDescent="0.2">
      <c r="A894" s="2">
        <v>910</v>
      </c>
      <c r="B894" s="5">
        <v>44889.5079050926</v>
      </c>
      <c r="C894" s="5">
        <v>44889.511006944398</v>
      </c>
      <c r="D894" s="2" t="s">
        <v>27</v>
      </c>
      <c r="E894" s="2"/>
      <c r="F894" s="1" t="s">
        <v>327</v>
      </c>
      <c r="G894" s="2" t="s">
        <v>29</v>
      </c>
      <c r="H894" s="2" t="s">
        <v>34</v>
      </c>
      <c r="I894" s="2" t="s">
        <v>34</v>
      </c>
      <c r="J894" s="2" t="s">
        <v>34</v>
      </c>
      <c r="K894" s="2" t="s">
        <v>34</v>
      </c>
      <c r="L894" s="2" t="s">
        <v>34</v>
      </c>
      <c r="M894" s="2" t="s">
        <v>34</v>
      </c>
      <c r="N894" s="2" t="s">
        <v>34</v>
      </c>
      <c r="O894" s="3" t="s">
        <v>328</v>
      </c>
      <c r="P894" s="3" t="s">
        <v>72</v>
      </c>
      <c r="Q89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910: 
Sempre que necessitei dos serviços, foram excelentes.
* Nota Geral: 5 - Excelente | Perfil: Servidor Cedido | Lotação: Primeiro Grau *
 </v>
      </c>
    </row>
    <row r="895" spans="1:17" ht="80" hidden="1" x14ac:dyDescent="0.2">
      <c r="A895" s="2">
        <v>911</v>
      </c>
      <c r="B895" s="5">
        <v>44889.510185185201</v>
      </c>
      <c r="C895" s="5">
        <v>44889.511041666701</v>
      </c>
      <c r="D895" s="2" t="s">
        <v>27</v>
      </c>
      <c r="E895" s="2"/>
      <c r="F895" s="1" t="s">
        <v>32</v>
      </c>
      <c r="G895" s="2" t="s">
        <v>29</v>
      </c>
      <c r="H895" s="2" t="s">
        <v>30</v>
      </c>
      <c r="I895" s="2" t="s">
        <v>30</v>
      </c>
      <c r="J895" s="2" t="s">
        <v>35</v>
      </c>
      <c r="K895" s="2" t="s">
        <v>30</v>
      </c>
      <c r="L895" s="2" t="s">
        <v>35</v>
      </c>
      <c r="M895" s="2" t="s">
        <v>35</v>
      </c>
      <c r="N895" s="2" t="s">
        <v>30</v>
      </c>
      <c r="O895" s="3" t="s">
        <v>329</v>
      </c>
      <c r="P895" s="3" t="s">
        <v>38</v>
      </c>
      <c r="Q89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911: 
Melhor atendimento aos usuários
* Nota Geral: 3 - Regular | Perfil: Servidora concursada ou servidor concursado | Lotação: Primeiro Grau *
 </v>
      </c>
    </row>
    <row r="896" spans="1:17" ht="16" hidden="1" x14ac:dyDescent="0.2">
      <c r="A896" s="2">
        <v>912</v>
      </c>
      <c r="B896" s="5">
        <v>44889.509976851798</v>
      </c>
      <c r="C896" s="5">
        <v>44889.511111111096</v>
      </c>
      <c r="D896" s="2" t="s">
        <v>27</v>
      </c>
      <c r="E896" s="2"/>
      <c r="F896" s="1" t="s">
        <v>55</v>
      </c>
      <c r="G896" s="2" t="s">
        <v>29</v>
      </c>
      <c r="H896" s="2" t="s">
        <v>35</v>
      </c>
      <c r="I896" s="2" t="s">
        <v>35</v>
      </c>
      <c r="J896" s="2" t="s">
        <v>36</v>
      </c>
      <c r="K896" s="2" t="s">
        <v>34</v>
      </c>
      <c r="L896" s="2" t="s">
        <v>30</v>
      </c>
      <c r="M896" s="2" t="s">
        <v>35</v>
      </c>
      <c r="N896" s="2" t="s">
        <v>35</v>
      </c>
      <c r="O896" s="3"/>
      <c r="P896" s="3"/>
      <c r="Q896" s="20" t="str">
        <f>IF(ISBLANK(Table1[[#This Row],[Comentarios]]),"",CONCATENATE("Comentário  ",Table1[[#This Row],[ID]], ": ",CHAR(10), Table1[[#This Row],[Comentarios]],CHAR(10), "* Nota Geral: ",Table1[[#This Row],[Pergunta 9]]," | Perfil: ",Table1[[#This Row],[Vinculo Funcional]], " | Lotação: ",Table1[[#This Row],[Lotacao Funcional]]," *",CHAR(10)," "))</f>
        <v/>
      </c>
    </row>
    <row r="897" spans="1:17" ht="32" hidden="1" x14ac:dyDescent="0.2">
      <c r="A897" s="2">
        <v>913</v>
      </c>
      <c r="B897" s="5">
        <v>44889.510208333297</v>
      </c>
      <c r="C897" s="5">
        <v>44889.511122685202</v>
      </c>
      <c r="D897" s="2" t="s">
        <v>27</v>
      </c>
      <c r="E897" s="2"/>
      <c r="F897" s="1" t="s">
        <v>32</v>
      </c>
      <c r="G897" s="2" t="s">
        <v>29</v>
      </c>
      <c r="H897" s="2" t="s">
        <v>34</v>
      </c>
      <c r="I897" s="2" t="s">
        <v>34</v>
      </c>
      <c r="J897" s="2" t="s">
        <v>35</v>
      </c>
      <c r="K897" s="2" t="s">
        <v>35</v>
      </c>
      <c r="L897" s="2" t="s">
        <v>35</v>
      </c>
      <c r="M897" s="2" t="s">
        <v>34</v>
      </c>
      <c r="N897" s="2" t="s">
        <v>34</v>
      </c>
      <c r="O897" s="3"/>
      <c r="P897" s="3"/>
      <c r="Q897" s="20" t="str">
        <f>IF(ISBLANK(Table1[[#This Row],[Comentarios]]),"",CONCATENATE("Comentário  ",Table1[[#This Row],[ID]], ": ",CHAR(10), Table1[[#This Row],[Comentarios]],CHAR(10), "* Nota Geral: ",Table1[[#This Row],[Pergunta 9]]," | Perfil: ",Table1[[#This Row],[Vinculo Funcional]], " | Lotação: ",Table1[[#This Row],[Lotacao Funcional]]," *",CHAR(10)," "))</f>
        <v/>
      </c>
    </row>
    <row r="898" spans="1:17" ht="48" hidden="1" x14ac:dyDescent="0.2">
      <c r="A898" s="2">
        <v>914</v>
      </c>
      <c r="B898" s="5">
        <v>44889.5099305556</v>
      </c>
      <c r="C898" s="5">
        <v>44889.511238425897</v>
      </c>
      <c r="D898" s="2" t="s">
        <v>27</v>
      </c>
      <c r="E898" s="2"/>
      <c r="F898" s="1" t="s">
        <v>61</v>
      </c>
      <c r="G898" s="2" t="s">
        <v>29</v>
      </c>
      <c r="H898" s="2" t="s">
        <v>34</v>
      </c>
      <c r="I898" s="2" t="s">
        <v>36</v>
      </c>
      <c r="J898" s="2" t="s">
        <v>34</v>
      </c>
      <c r="K898" s="2" t="s">
        <v>34</v>
      </c>
      <c r="L898" s="2" t="s">
        <v>34</v>
      </c>
      <c r="M898" s="2" t="s">
        <v>36</v>
      </c>
      <c r="N898" s="2" t="s">
        <v>34</v>
      </c>
      <c r="O898" s="3"/>
      <c r="P898" s="3"/>
      <c r="Q898" s="20" t="str">
        <f>IF(ISBLANK(Table1[[#This Row],[Comentarios]]),"",CONCATENATE("Comentário  ",Table1[[#This Row],[ID]], ": ",CHAR(10), Table1[[#This Row],[Comentarios]],CHAR(10), "* Nota Geral: ",Table1[[#This Row],[Pergunta 9]]," | Perfil: ",Table1[[#This Row],[Vinculo Funcional]], " | Lotação: ",Table1[[#This Row],[Lotacao Funcional]]," *",CHAR(10)," "))</f>
        <v/>
      </c>
    </row>
    <row r="899" spans="1:17" ht="16" hidden="1" x14ac:dyDescent="0.2">
      <c r="A899" s="2">
        <v>915</v>
      </c>
      <c r="B899" s="5">
        <v>44889.510625000003</v>
      </c>
      <c r="C899" s="5">
        <v>44889.511261574102</v>
      </c>
      <c r="D899" s="2" t="s">
        <v>27</v>
      </c>
      <c r="E899" s="2"/>
      <c r="F899" s="1" t="s">
        <v>55</v>
      </c>
      <c r="G899" s="2" t="s">
        <v>29</v>
      </c>
      <c r="H899" s="2" t="s">
        <v>34</v>
      </c>
      <c r="I899" s="2" t="s">
        <v>35</v>
      </c>
      <c r="J899" s="2" t="s">
        <v>35</v>
      </c>
      <c r="K899" s="2" t="s">
        <v>30</v>
      </c>
      <c r="L899" s="2" t="s">
        <v>35</v>
      </c>
      <c r="M899" s="2" t="s">
        <v>34</v>
      </c>
      <c r="N899" s="2" t="s">
        <v>34</v>
      </c>
      <c r="O899" s="3"/>
      <c r="P899" s="3"/>
      <c r="Q899" s="20" t="str">
        <f>IF(ISBLANK(Table1[[#This Row],[Comentarios]]),"",CONCATENATE("Comentário  ",Table1[[#This Row],[ID]], ": ",CHAR(10), Table1[[#This Row],[Comentarios]],CHAR(10), "* Nota Geral: ",Table1[[#This Row],[Pergunta 9]]," | Perfil: ",Table1[[#This Row],[Vinculo Funcional]], " | Lotação: ",Table1[[#This Row],[Lotacao Funcional]]," *",CHAR(10)," "))</f>
        <v/>
      </c>
    </row>
    <row r="900" spans="1:17" ht="48" hidden="1" x14ac:dyDescent="0.2">
      <c r="A900" s="2">
        <v>916</v>
      </c>
      <c r="B900" s="5">
        <v>44889.509861111103</v>
      </c>
      <c r="C900" s="5">
        <v>44889.511400463001</v>
      </c>
      <c r="D900" s="2" t="s">
        <v>27</v>
      </c>
      <c r="E900" s="2"/>
      <c r="F900" s="1" t="s">
        <v>61</v>
      </c>
      <c r="G900" s="2" t="s">
        <v>29</v>
      </c>
      <c r="H900" s="2" t="s">
        <v>36</v>
      </c>
      <c r="I900" s="2" t="s">
        <v>36</v>
      </c>
      <c r="J900" s="2" t="s">
        <v>34</v>
      </c>
      <c r="K900" s="2" t="s">
        <v>35</v>
      </c>
      <c r="L900" s="2" t="s">
        <v>35</v>
      </c>
      <c r="M900" s="2" t="s">
        <v>36</v>
      </c>
      <c r="N900" s="2" t="s">
        <v>35</v>
      </c>
      <c r="O900" s="3"/>
      <c r="P900" s="3"/>
      <c r="Q900" s="20" t="str">
        <f>IF(ISBLANK(Table1[[#This Row],[Comentarios]]),"",CONCATENATE("Comentário  ",Table1[[#This Row],[ID]], ": ",CHAR(10), Table1[[#This Row],[Comentarios]],CHAR(10), "* Nota Geral: ",Table1[[#This Row],[Pergunta 9]]," | Perfil: ",Table1[[#This Row],[Vinculo Funcional]], " | Lotação: ",Table1[[#This Row],[Lotacao Funcional]]," *",CHAR(10)," "))</f>
        <v/>
      </c>
    </row>
    <row r="901" spans="1:17" ht="16" hidden="1" x14ac:dyDescent="0.2">
      <c r="A901" s="2">
        <v>917</v>
      </c>
      <c r="B901" s="5">
        <v>44889.510497685202</v>
      </c>
      <c r="C901" s="5">
        <v>44889.511400463001</v>
      </c>
      <c r="D901" s="2" t="s">
        <v>27</v>
      </c>
      <c r="E901" s="2"/>
      <c r="F901" s="1" t="s">
        <v>55</v>
      </c>
      <c r="G901" s="2" t="s">
        <v>39</v>
      </c>
      <c r="H901" s="2" t="s">
        <v>35</v>
      </c>
      <c r="I901" s="2" t="s">
        <v>35</v>
      </c>
      <c r="J901" s="2" t="s">
        <v>34</v>
      </c>
      <c r="K901" s="2" t="s">
        <v>35</v>
      </c>
      <c r="L901" s="2" t="s">
        <v>35</v>
      </c>
      <c r="M901" s="2" t="s">
        <v>35</v>
      </c>
      <c r="N901" s="2" t="s">
        <v>34</v>
      </c>
      <c r="O901" s="3"/>
      <c r="P901" s="3"/>
      <c r="Q901" s="20" t="str">
        <f>IF(ISBLANK(Table1[[#This Row],[Comentarios]]),"",CONCATENATE("Comentário  ",Table1[[#This Row],[ID]], ": ",CHAR(10), Table1[[#This Row],[Comentarios]],CHAR(10), "* Nota Geral: ",Table1[[#This Row],[Pergunta 9]]," | Perfil: ",Table1[[#This Row],[Vinculo Funcional]], " | Lotação: ",Table1[[#This Row],[Lotacao Funcional]]," *",CHAR(10)," "))</f>
        <v/>
      </c>
    </row>
    <row r="902" spans="1:17" ht="32" hidden="1" x14ac:dyDescent="0.2">
      <c r="A902" s="2">
        <v>918</v>
      </c>
      <c r="B902" s="5">
        <v>44889.510590277801</v>
      </c>
      <c r="C902" s="5">
        <v>44889.511423611097</v>
      </c>
      <c r="D902" s="2" t="s">
        <v>27</v>
      </c>
      <c r="E902" s="2"/>
      <c r="F902" s="1" t="s">
        <v>32</v>
      </c>
      <c r="G902" s="2" t="s">
        <v>39</v>
      </c>
      <c r="H902" s="2" t="s">
        <v>34</v>
      </c>
      <c r="I902" s="2" t="s">
        <v>34</v>
      </c>
      <c r="J902" s="2" t="s">
        <v>34</v>
      </c>
      <c r="K902" s="2" t="s">
        <v>34</v>
      </c>
      <c r="L902" s="2" t="s">
        <v>34</v>
      </c>
      <c r="M902" s="2" t="s">
        <v>34</v>
      </c>
      <c r="N902" s="2" t="s">
        <v>34</v>
      </c>
      <c r="O902" s="3"/>
      <c r="P902" s="3"/>
      <c r="Q902" s="20" t="str">
        <f>IF(ISBLANK(Table1[[#This Row],[Comentarios]]),"",CONCATENATE("Comentário  ",Table1[[#This Row],[ID]], ": ",CHAR(10), Table1[[#This Row],[Comentarios]],CHAR(10), "* Nota Geral: ",Table1[[#This Row],[Pergunta 9]]," | Perfil: ",Table1[[#This Row],[Vinculo Funcional]], " | Lotação: ",Table1[[#This Row],[Lotacao Funcional]]," *",CHAR(10)," "))</f>
        <v/>
      </c>
    </row>
    <row r="903" spans="1:17" ht="16" hidden="1" x14ac:dyDescent="0.2">
      <c r="A903" s="2">
        <v>919</v>
      </c>
      <c r="B903" s="5">
        <v>44889.511064814797</v>
      </c>
      <c r="C903" s="5">
        <v>44889.511469907397</v>
      </c>
      <c r="D903" s="2" t="s">
        <v>27</v>
      </c>
      <c r="E903" s="2"/>
      <c r="F903" s="1" t="s">
        <v>55</v>
      </c>
      <c r="G903" s="2" t="s">
        <v>39</v>
      </c>
      <c r="H903" s="2" t="s">
        <v>34</v>
      </c>
      <c r="I903" s="2" t="s">
        <v>34</v>
      </c>
      <c r="J903" s="2" t="s">
        <v>34</v>
      </c>
      <c r="K903" s="2" t="s">
        <v>34</v>
      </c>
      <c r="L903" s="2" t="s">
        <v>34</v>
      </c>
      <c r="M903" s="2" t="s">
        <v>34</v>
      </c>
      <c r="N903" s="2" t="s">
        <v>34</v>
      </c>
      <c r="O903" s="3"/>
      <c r="P903" s="3"/>
      <c r="Q903" s="20" t="str">
        <f>IF(ISBLANK(Table1[[#This Row],[Comentarios]]),"",CONCATENATE("Comentário  ",Table1[[#This Row],[ID]], ": ",CHAR(10), Table1[[#This Row],[Comentarios]],CHAR(10), "* Nota Geral: ",Table1[[#This Row],[Pergunta 9]]," | Perfil: ",Table1[[#This Row],[Vinculo Funcional]], " | Lotação: ",Table1[[#This Row],[Lotacao Funcional]]," *",CHAR(10)," "))</f>
        <v/>
      </c>
    </row>
    <row r="904" spans="1:17" ht="32" hidden="1" x14ac:dyDescent="0.2">
      <c r="A904" s="2">
        <v>920</v>
      </c>
      <c r="B904" s="5">
        <v>44889.510208333297</v>
      </c>
      <c r="C904" s="5">
        <v>44889.511504629598</v>
      </c>
      <c r="D904" s="2" t="s">
        <v>27</v>
      </c>
      <c r="E904" s="2"/>
      <c r="F904" s="1" t="s">
        <v>32</v>
      </c>
      <c r="G904" s="2" t="s">
        <v>39</v>
      </c>
      <c r="H904" s="2" t="s">
        <v>34</v>
      </c>
      <c r="I904" s="2" t="s">
        <v>35</v>
      </c>
      <c r="J904" s="2" t="s">
        <v>34</v>
      </c>
      <c r="K904" s="2" t="s">
        <v>35</v>
      </c>
      <c r="L904" s="2" t="s">
        <v>34</v>
      </c>
      <c r="M904" s="2" t="s">
        <v>35</v>
      </c>
      <c r="N904" s="2" t="s">
        <v>35</v>
      </c>
      <c r="O904" s="3"/>
      <c r="P904" s="3"/>
      <c r="Q904" s="20" t="str">
        <f>IF(ISBLANK(Table1[[#This Row],[Comentarios]]),"",CONCATENATE("Comentário  ",Table1[[#This Row],[ID]], ": ",CHAR(10), Table1[[#This Row],[Comentarios]],CHAR(10), "* Nota Geral: ",Table1[[#This Row],[Pergunta 9]]," | Perfil: ",Table1[[#This Row],[Vinculo Funcional]], " | Lotação: ",Table1[[#This Row],[Lotacao Funcional]]," *",CHAR(10)," "))</f>
        <v/>
      </c>
    </row>
    <row r="905" spans="1:17" ht="32" hidden="1" x14ac:dyDescent="0.2">
      <c r="A905" s="2">
        <v>921</v>
      </c>
      <c r="B905" s="5">
        <v>44889.510451388902</v>
      </c>
      <c r="C905" s="5">
        <v>44889.511550925898</v>
      </c>
      <c r="D905" s="2" t="s">
        <v>27</v>
      </c>
      <c r="E905" s="2"/>
      <c r="F905" s="1" t="s">
        <v>32</v>
      </c>
      <c r="G905" s="2" t="s">
        <v>39</v>
      </c>
      <c r="H905" s="2" t="s">
        <v>35</v>
      </c>
      <c r="I905" s="2" t="s">
        <v>34</v>
      </c>
      <c r="J905" s="2" t="s">
        <v>35</v>
      </c>
      <c r="K905" s="2" t="s">
        <v>30</v>
      </c>
      <c r="L905" s="2" t="s">
        <v>30</v>
      </c>
      <c r="M905" s="2" t="s">
        <v>34</v>
      </c>
      <c r="N905" s="2" t="s">
        <v>35</v>
      </c>
      <c r="O905" s="3"/>
      <c r="P905" s="3"/>
      <c r="Q905" s="20" t="str">
        <f>IF(ISBLANK(Table1[[#This Row],[Comentarios]]),"",CONCATENATE("Comentário  ",Table1[[#This Row],[ID]], ": ",CHAR(10), Table1[[#This Row],[Comentarios]],CHAR(10), "* Nota Geral: ",Table1[[#This Row],[Pergunta 9]]," | Perfil: ",Table1[[#This Row],[Vinculo Funcional]], " | Lotação: ",Table1[[#This Row],[Lotacao Funcional]]," *",CHAR(10)," "))</f>
        <v/>
      </c>
    </row>
    <row r="906" spans="1:17" ht="48" hidden="1" x14ac:dyDescent="0.2">
      <c r="A906" s="2">
        <v>922</v>
      </c>
      <c r="B906" s="5">
        <v>44889.511134259301</v>
      </c>
      <c r="C906" s="5">
        <v>44889.511562500003</v>
      </c>
      <c r="D906" s="2" t="s">
        <v>27</v>
      </c>
      <c r="E906" s="2"/>
      <c r="F906" s="1" t="s">
        <v>61</v>
      </c>
      <c r="G906" s="2" t="s">
        <v>29</v>
      </c>
      <c r="H906" s="2" t="s">
        <v>34</v>
      </c>
      <c r="I906" s="2" t="s">
        <v>34</v>
      </c>
      <c r="J906" s="2" t="s">
        <v>34</v>
      </c>
      <c r="K906" s="2" t="s">
        <v>34</v>
      </c>
      <c r="L906" s="2" t="s">
        <v>34</v>
      </c>
      <c r="M906" s="2" t="s">
        <v>34</v>
      </c>
      <c r="N906" s="2" t="s">
        <v>34</v>
      </c>
      <c r="O906" s="3"/>
      <c r="P906" s="3"/>
      <c r="Q906" s="20" t="str">
        <f>IF(ISBLANK(Table1[[#This Row],[Comentarios]]),"",CONCATENATE("Comentário  ",Table1[[#This Row],[ID]], ": ",CHAR(10), Table1[[#This Row],[Comentarios]],CHAR(10), "* Nota Geral: ",Table1[[#This Row],[Pergunta 9]]," | Perfil: ",Table1[[#This Row],[Vinculo Funcional]], " | Lotação: ",Table1[[#This Row],[Lotacao Funcional]]," *",CHAR(10)," "))</f>
        <v/>
      </c>
    </row>
    <row r="907" spans="1:17" ht="96" hidden="1" x14ac:dyDescent="0.2">
      <c r="A907" s="2">
        <v>923</v>
      </c>
      <c r="B907" s="5">
        <v>44889.504942129599</v>
      </c>
      <c r="C907" s="5">
        <v>44889.511643518497</v>
      </c>
      <c r="D907" s="2" t="s">
        <v>27</v>
      </c>
      <c r="E907" s="2"/>
      <c r="F907" s="1" t="s">
        <v>32</v>
      </c>
      <c r="G907" s="2" t="s">
        <v>29</v>
      </c>
      <c r="H907" s="2" t="s">
        <v>34</v>
      </c>
      <c r="I907" s="2" t="s">
        <v>34</v>
      </c>
      <c r="J907" s="2" t="s">
        <v>34</v>
      </c>
      <c r="K907" s="2" t="s">
        <v>34</v>
      </c>
      <c r="L907" s="2" t="s">
        <v>35</v>
      </c>
      <c r="M907" s="2" t="s">
        <v>34</v>
      </c>
      <c r="N907" s="2" t="s">
        <v>34</v>
      </c>
      <c r="O907" s="3" t="s">
        <v>330</v>
      </c>
      <c r="P907" s="3" t="s">
        <v>38</v>
      </c>
      <c r="Q90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923: 
O SIGA-ME é HORRÍVEL E PIOR que o antigo SAU. O antigo sistema  SAU era MUITO mais fácil de ser utilizado. O SIGA ocupa muito tempo para operar. 
* Nota Geral: 5 - Excelente | Perfil: Servidora concursada ou servidor concursado | Lotação: Primeiro Grau *
 </v>
      </c>
    </row>
    <row r="908" spans="1:17" ht="32" hidden="1" x14ac:dyDescent="0.2">
      <c r="A908" s="2">
        <v>924</v>
      </c>
      <c r="B908" s="5">
        <v>44889.511226851901</v>
      </c>
      <c r="C908" s="5">
        <v>44889.511701388903</v>
      </c>
      <c r="D908" s="2" t="s">
        <v>27</v>
      </c>
      <c r="E908" s="2"/>
      <c r="F908" s="1" t="s">
        <v>32</v>
      </c>
      <c r="G908" s="2" t="s">
        <v>29</v>
      </c>
      <c r="H908" s="2" t="s">
        <v>34</v>
      </c>
      <c r="I908" s="2" t="s">
        <v>34</v>
      </c>
      <c r="J908" s="2" t="s">
        <v>34</v>
      </c>
      <c r="K908" s="2" t="s">
        <v>34</v>
      </c>
      <c r="L908" s="2" t="s">
        <v>34</v>
      </c>
      <c r="M908" s="2" t="s">
        <v>34</v>
      </c>
      <c r="N908" s="2" t="s">
        <v>34</v>
      </c>
      <c r="O908" s="3"/>
      <c r="P908" s="3"/>
      <c r="Q908" s="20" t="str">
        <f>IF(ISBLANK(Table1[[#This Row],[Comentarios]]),"",CONCATENATE("Comentário  ",Table1[[#This Row],[ID]], ": ",CHAR(10), Table1[[#This Row],[Comentarios]],CHAR(10), "* Nota Geral: ",Table1[[#This Row],[Pergunta 9]]," | Perfil: ",Table1[[#This Row],[Vinculo Funcional]], " | Lotação: ",Table1[[#This Row],[Lotacao Funcional]]," *",CHAR(10)," "))</f>
        <v/>
      </c>
    </row>
    <row r="909" spans="1:17" ht="48" hidden="1" x14ac:dyDescent="0.2">
      <c r="A909" s="2">
        <v>925</v>
      </c>
      <c r="B909" s="5">
        <v>44889.510763888902</v>
      </c>
      <c r="C909" s="5">
        <v>44889.511724536998</v>
      </c>
      <c r="D909" s="2" t="s">
        <v>27</v>
      </c>
      <c r="E909" s="2"/>
      <c r="F909" s="1" t="s">
        <v>61</v>
      </c>
      <c r="G909" s="2" t="s">
        <v>29</v>
      </c>
      <c r="H909" s="2" t="s">
        <v>34</v>
      </c>
      <c r="I909" s="2" t="s">
        <v>34</v>
      </c>
      <c r="J909" s="2" t="s">
        <v>34</v>
      </c>
      <c r="K909" s="2" t="s">
        <v>35</v>
      </c>
      <c r="L909" s="2" t="s">
        <v>35</v>
      </c>
      <c r="M909" s="2" t="s">
        <v>34</v>
      </c>
      <c r="N909" s="2" t="s">
        <v>35</v>
      </c>
      <c r="O909" s="3"/>
      <c r="P909" s="3"/>
      <c r="Q909" s="20" t="str">
        <f>IF(ISBLANK(Table1[[#This Row],[Comentarios]]),"",CONCATENATE("Comentário  ",Table1[[#This Row],[ID]], ": ",CHAR(10), Table1[[#This Row],[Comentarios]],CHAR(10), "* Nota Geral: ",Table1[[#This Row],[Pergunta 9]]," | Perfil: ",Table1[[#This Row],[Vinculo Funcional]], " | Lotação: ",Table1[[#This Row],[Lotacao Funcional]]," *",CHAR(10)," "))</f>
        <v/>
      </c>
    </row>
    <row r="910" spans="1:17" ht="80" hidden="1" x14ac:dyDescent="0.2">
      <c r="A910" s="2">
        <v>926</v>
      </c>
      <c r="B910" s="5">
        <v>44889.509247685201</v>
      </c>
      <c r="C910" s="5">
        <v>44889.511782407397</v>
      </c>
      <c r="D910" s="2" t="s">
        <v>27</v>
      </c>
      <c r="E910" s="2"/>
      <c r="F910" s="1" t="s">
        <v>61</v>
      </c>
      <c r="G910" s="2" t="s">
        <v>29</v>
      </c>
      <c r="H910" s="2" t="s">
        <v>34</v>
      </c>
      <c r="I910" s="2" t="s">
        <v>34</v>
      </c>
      <c r="J910" s="2" t="s">
        <v>34</v>
      </c>
      <c r="K910" s="2" t="s">
        <v>30</v>
      </c>
      <c r="L910" s="2" t="s">
        <v>35</v>
      </c>
      <c r="M910" s="2" t="s">
        <v>34</v>
      </c>
      <c r="N910" s="2" t="s">
        <v>34</v>
      </c>
      <c r="O910" s="3" t="s">
        <v>331</v>
      </c>
      <c r="P910" s="3" t="s">
        <v>76</v>
      </c>
      <c r="Q91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926: 
Disponibilização de scanner de mesa também para os gabinetes.
* Nota Geral: 5 - Excelente | Perfil: Servidora ou servidor ocupante de cargo em comissão | Lotação: Primeiro Grau *
 </v>
      </c>
    </row>
    <row r="911" spans="1:17" ht="112" hidden="1" x14ac:dyDescent="0.2">
      <c r="A911" s="2">
        <v>927</v>
      </c>
      <c r="B911" s="5">
        <v>44889.508587962999</v>
      </c>
      <c r="C911" s="5">
        <v>44889.511817129598</v>
      </c>
      <c r="D911" s="2" t="s">
        <v>27</v>
      </c>
      <c r="E911" s="2"/>
      <c r="F911" s="1" t="s">
        <v>134</v>
      </c>
      <c r="G911" s="2" t="s">
        <v>29</v>
      </c>
      <c r="H911" s="2" t="s">
        <v>31</v>
      </c>
      <c r="I911" s="2" t="s">
        <v>30</v>
      </c>
      <c r="J911" s="2" t="s">
        <v>30</v>
      </c>
      <c r="K911" s="2" t="s">
        <v>35</v>
      </c>
      <c r="L911" s="2" t="s">
        <v>30</v>
      </c>
      <c r="M911" s="2" t="s">
        <v>35</v>
      </c>
      <c r="N911" s="2" t="s">
        <v>30</v>
      </c>
      <c r="O911" s="3" t="s">
        <v>332</v>
      </c>
      <c r="P911" s="3" t="s">
        <v>43</v>
      </c>
      <c r="Q91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927: 
O Balcão Virtual não conseguimos saber quando tem alguém na ligação, pois não faz nenhum barulho, já foi feito todos os procedimentos para que seja solucionado, mas não deu certo. 
O Malote Digital quase não funciona no período da tarde, além de ser lento.
* Nota Geral: 3 - Regular | Perfil: Serventuário ou foro extrajudicial   | Lotação: Primeiro Grau *
 </v>
      </c>
    </row>
    <row r="912" spans="1:17" ht="16" hidden="1" x14ac:dyDescent="0.2">
      <c r="A912" s="2">
        <v>928</v>
      </c>
      <c r="B912" s="5">
        <v>44889.511284722197</v>
      </c>
      <c r="C912" s="5">
        <v>44889.511851851901</v>
      </c>
      <c r="D912" s="2" t="s">
        <v>27</v>
      </c>
      <c r="E912" s="2"/>
      <c r="F912" s="1" t="s">
        <v>55</v>
      </c>
      <c r="G912" s="2" t="s">
        <v>29</v>
      </c>
      <c r="H912" s="2" t="s">
        <v>35</v>
      </c>
      <c r="I912" s="2" t="s">
        <v>35</v>
      </c>
      <c r="J912" s="2" t="s">
        <v>35</v>
      </c>
      <c r="K912" s="2" t="s">
        <v>35</v>
      </c>
      <c r="L912" s="2" t="s">
        <v>35</v>
      </c>
      <c r="M912" s="2" t="s">
        <v>35</v>
      </c>
      <c r="N912" s="2" t="s">
        <v>35</v>
      </c>
      <c r="O912" s="3"/>
      <c r="P912" s="3"/>
      <c r="Q912" s="20" t="str">
        <f>IF(ISBLANK(Table1[[#This Row],[Comentarios]]),"",CONCATENATE("Comentário  ",Table1[[#This Row],[ID]], ": ",CHAR(10), Table1[[#This Row],[Comentarios]],CHAR(10), "* Nota Geral: ",Table1[[#This Row],[Pergunta 9]]," | Perfil: ",Table1[[#This Row],[Vinculo Funcional]], " | Lotação: ",Table1[[#This Row],[Lotacao Funcional]]," *",CHAR(10)," "))</f>
        <v/>
      </c>
    </row>
    <row r="913" spans="1:17" ht="48" hidden="1" x14ac:dyDescent="0.2">
      <c r="A913" s="2">
        <v>929</v>
      </c>
      <c r="B913" s="5">
        <v>44889.511504629598</v>
      </c>
      <c r="C913" s="5">
        <v>44889.511863425898</v>
      </c>
      <c r="D913" s="2" t="s">
        <v>27</v>
      </c>
      <c r="E913" s="2"/>
      <c r="F913" s="1" t="s">
        <v>61</v>
      </c>
      <c r="G913" s="2" t="s">
        <v>29</v>
      </c>
      <c r="H913" s="2" t="s">
        <v>35</v>
      </c>
      <c r="I913" s="2" t="s">
        <v>35</v>
      </c>
      <c r="J913" s="2" t="s">
        <v>35</v>
      </c>
      <c r="K913" s="2" t="s">
        <v>35</v>
      </c>
      <c r="L913" s="2" t="s">
        <v>35</v>
      </c>
      <c r="M913" s="2" t="s">
        <v>35</v>
      </c>
      <c r="N913" s="2" t="s">
        <v>35</v>
      </c>
      <c r="O913" s="3"/>
      <c r="P913" s="3"/>
      <c r="Q913" s="20" t="str">
        <f>IF(ISBLANK(Table1[[#This Row],[Comentarios]]),"",CONCATENATE("Comentário  ",Table1[[#This Row],[ID]], ": ",CHAR(10), Table1[[#This Row],[Comentarios]],CHAR(10), "* Nota Geral: ",Table1[[#This Row],[Pergunta 9]]," | Perfil: ",Table1[[#This Row],[Vinculo Funcional]], " | Lotação: ",Table1[[#This Row],[Lotacao Funcional]]," *",CHAR(10)," "))</f>
        <v/>
      </c>
    </row>
    <row r="914" spans="1:17" ht="16" hidden="1" x14ac:dyDescent="0.2">
      <c r="A914" s="2">
        <v>930</v>
      </c>
      <c r="B914" s="5">
        <v>44889.511273148099</v>
      </c>
      <c r="C914" s="5">
        <v>44889.511932870402</v>
      </c>
      <c r="D914" s="2" t="s">
        <v>27</v>
      </c>
      <c r="E914" s="2"/>
      <c r="F914" s="1" t="s">
        <v>55</v>
      </c>
      <c r="G914" s="2" t="s">
        <v>33</v>
      </c>
      <c r="H914" s="2" t="s">
        <v>35</v>
      </c>
      <c r="I914" s="2" t="s">
        <v>35</v>
      </c>
      <c r="J914" s="2" t="s">
        <v>35</v>
      </c>
      <c r="K914" s="2" t="s">
        <v>30</v>
      </c>
      <c r="L914" s="2" t="s">
        <v>30</v>
      </c>
      <c r="M914" s="2" t="s">
        <v>35</v>
      </c>
      <c r="N914" s="2" t="s">
        <v>30</v>
      </c>
      <c r="O914" s="3"/>
      <c r="P914" s="3"/>
      <c r="Q914" s="20" t="str">
        <f>IF(ISBLANK(Table1[[#This Row],[Comentarios]]),"",CONCATENATE("Comentário  ",Table1[[#This Row],[ID]], ": ",CHAR(10), Table1[[#This Row],[Comentarios]],CHAR(10), "* Nota Geral: ",Table1[[#This Row],[Pergunta 9]]," | Perfil: ",Table1[[#This Row],[Vinculo Funcional]], " | Lotação: ",Table1[[#This Row],[Lotacao Funcional]]," *",CHAR(10)," "))</f>
        <v/>
      </c>
    </row>
    <row r="915" spans="1:17" ht="64" x14ac:dyDescent="0.2">
      <c r="A915" s="2">
        <v>931</v>
      </c>
      <c r="B915" s="5">
        <v>44889.511469907397</v>
      </c>
      <c r="C915" s="5">
        <v>44889.512118055602</v>
      </c>
      <c r="D915" s="2" t="s">
        <v>27</v>
      </c>
      <c r="E915" s="2"/>
      <c r="F915" s="1" t="s">
        <v>55</v>
      </c>
      <c r="G915" s="2" t="s">
        <v>39</v>
      </c>
      <c r="H915" s="2" t="s">
        <v>34</v>
      </c>
      <c r="I915" s="2" t="s">
        <v>34</v>
      </c>
      <c r="J915" s="2" t="s">
        <v>34</v>
      </c>
      <c r="K915" s="2" t="s">
        <v>34</v>
      </c>
      <c r="L915" s="2" t="s">
        <v>34</v>
      </c>
      <c r="M915" s="2" t="s">
        <v>34</v>
      </c>
      <c r="N915" s="2" t="s">
        <v>34</v>
      </c>
      <c r="O915" s="3" t="s">
        <v>333</v>
      </c>
      <c r="P915" s="3" t="s">
        <v>72</v>
      </c>
      <c r="Q91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931: 
por enquanto tudo certo
* Nota Geral: 5 - Excelente | Perfil: Estagiária ou estagiário | Lotação: Segundo Grau *
 </v>
      </c>
    </row>
    <row r="916" spans="1:17" ht="112" hidden="1" x14ac:dyDescent="0.2">
      <c r="A916" s="2">
        <v>932</v>
      </c>
      <c r="B916" s="5">
        <v>44889.510381944398</v>
      </c>
      <c r="C916" s="5">
        <v>44889.512129629598</v>
      </c>
      <c r="D916" s="2" t="s">
        <v>27</v>
      </c>
      <c r="E916" s="2"/>
      <c r="F916" s="1" t="s">
        <v>32</v>
      </c>
      <c r="G916" s="2" t="s">
        <v>33</v>
      </c>
      <c r="H916" s="2" t="s">
        <v>34</v>
      </c>
      <c r="I916" s="2" t="s">
        <v>35</v>
      </c>
      <c r="J916" s="2" t="s">
        <v>35</v>
      </c>
      <c r="K916" s="2" t="s">
        <v>35</v>
      </c>
      <c r="L916" s="2" t="s">
        <v>35</v>
      </c>
      <c r="M916" s="2" t="s">
        <v>34</v>
      </c>
      <c r="N916" s="2" t="s">
        <v>35</v>
      </c>
      <c r="O916" s="3" t="s">
        <v>334</v>
      </c>
      <c r="P916" s="3" t="s">
        <v>43</v>
      </c>
      <c r="Q91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932: 
acesso aos aplicativos do teletrabalho estão escondidos
ruim de localizar
facilitar o acesso aos aplicativos do teletrabalho assim como ao google authenticator
* Nota Geral: 4 - Bom | Perfil: Servidora concursada ou servidor concursado | Lotação: Secretaria *
 </v>
      </c>
    </row>
    <row r="917" spans="1:17" ht="16" hidden="1" x14ac:dyDescent="0.2">
      <c r="A917" s="2">
        <v>933</v>
      </c>
      <c r="B917" s="5">
        <v>44889.510856481502</v>
      </c>
      <c r="C917" s="5">
        <v>44889.512129629598</v>
      </c>
      <c r="D917" s="2" t="s">
        <v>27</v>
      </c>
      <c r="E917" s="2"/>
      <c r="F917" s="1" t="s">
        <v>55</v>
      </c>
      <c r="G917" s="2" t="s">
        <v>39</v>
      </c>
      <c r="H917" s="2" t="s">
        <v>34</v>
      </c>
      <c r="I917" s="2" t="s">
        <v>36</v>
      </c>
      <c r="J917" s="2" t="s">
        <v>34</v>
      </c>
      <c r="K917" s="2" t="s">
        <v>34</v>
      </c>
      <c r="L917" s="2" t="s">
        <v>34</v>
      </c>
      <c r="M917" s="2" t="s">
        <v>34</v>
      </c>
      <c r="N917" s="2" t="s">
        <v>34</v>
      </c>
      <c r="O917" s="3"/>
      <c r="P917" s="3"/>
      <c r="Q917" s="20" t="str">
        <f>IF(ISBLANK(Table1[[#This Row],[Comentarios]]),"",CONCATENATE("Comentário  ",Table1[[#This Row],[ID]], ": ",CHAR(10), Table1[[#This Row],[Comentarios]],CHAR(10), "* Nota Geral: ",Table1[[#This Row],[Pergunta 9]]," | Perfil: ",Table1[[#This Row],[Vinculo Funcional]], " | Lotação: ",Table1[[#This Row],[Lotacao Funcional]]," *",CHAR(10)," "))</f>
        <v/>
      </c>
    </row>
    <row r="918" spans="1:17" ht="256" hidden="1" x14ac:dyDescent="0.2">
      <c r="A918" s="2">
        <v>934</v>
      </c>
      <c r="B918" s="5">
        <v>44889.505891203698</v>
      </c>
      <c r="C918" s="5">
        <v>44889.512152777803</v>
      </c>
      <c r="D918" s="2" t="s">
        <v>27</v>
      </c>
      <c r="E918" s="2"/>
      <c r="F918" s="1" t="s">
        <v>32</v>
      </c>
      <c r="G918" s="2" t="s">
        <v>29</v>
      </c>
      <c r="H918" s="2" t="s">
        <v>30</v>
      </c>
      <c r="I918" s="2" t="s">
        <v>30</v>
      </c>
      <c r="J918" s="2" t="s">
        <v>31</v>
      </c>
      <c r="K918" s="2" t="s">
        <v>30</v>
      </c>
      <c r="L918" s="2" t="s">
        <v>30</v>
      </c>
      <c r="M918" s="2" t="s">
        <v>36</v>
      </c>
      <c r="N918" s="2" t="s">
        <v>30</v>
      </c>
      <c r="O918" s="3" t="s">
        <v>335</v>
      </c>
      <c r="P918" s="3" t="s">
        <v>48</v>
      </c>
      <c r="Q91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934: 
O processo interno no ambito do TJPR para aperfeiçoamento dos sistemas, como o Projudi, é altamente moroso e tecnocrata, com pouca participação dos servidores da "linha de frente", o que resulta, muitas vezes, em "soluções" que pouco contribuem para a efetiva melhoria nas rotinas de trabalho e, por consequencia, na própria prestação jurisdicional.
Alguns exemplos de questões que estão muito distantes de um bom patamar: 
1. sistema uniformizado (e, a proposta atualmente em discussão para sua melhoria, a priori, está longe de atacar as principais vicissitudes da ferramenta); 
2. Captura de mídias de audiência (o emprego de solução "externa" - hoje o Teams - gera, dentre outros, o acréscimo de várias tarefas ao fluxo de trabalho - gravação, download, conversão, juntada no Projudi - que, por sua vez, além de criar uma rotina cheia de etapas, depondo contra o melhor uso dos recursos humanos e tempo, potencializa os erros; 
3. Ausência de integração do Projudi com a ferramenta de e-mail institucional.
* Nota Geral: 3 - Regular | Perfil: Servidora concursada ou servidor concursado | Lotação: Primeiro Grau *
 </v>
      </c>
    </row>
    <row r="919" spans="1:17" ht="16" hidden="1" x14ac:dyDescent="0.2">
      <c r="A919" s="2">
        <v>935</v>
      </c>
      <c r="B919" s="5">
        <v>44889.511793981503</v>
      </c>
      <c r="C919" s="5">
        <v>44889.512164351901</v>
      </c>
      <c r="D919" s="2" t="s">
        <v>27</v>
      </c>
      <c r="E919" s="2"/>
      <c r="F919" s="1" t="s">
        <v>55</v>
      </c>
      <c r="G919" s="2" t="s">
        <v>29</v>
      </c>
      <c r="H919" s="2" t="s">
        <v>35</v>
      </c>
      <c r="I919" s="2" t="s">
        <v>35</v>
      </c>
      <c r="J919" s="2" t="s">
        <v>35</v>
      </c>
      <c r="K919" s="2" t="s">
        <v>30</v>
      </c>
      <c r="L919" s="2" t="s">
        <v>30</v>
      </c>
      <c r="M919" s="2" t="s">
        <v>35</v>
      </c>
      <c r="N919" s="2" t="s">
        <v>35</v>
      </c>
      <c r="O919" s="3"/>
      <c r="P919" s="3"/>
      <c r="Q919" s="20" t="str">
        <f>IF(ISBLANK(Table1[[#This Row],[Comentarios]]),"",CONCATENATE("Comentário  ",Table1[[#This Row],[ID]], ": ",CHAR(10), Table1[[#This Row],[Comentarios]],CHAR(10), "* Nota Geral: ",Table1[[#This Row],[Pergunta 9]]," | Perfil: ",Table1[[#This Row],[Vinculo Funcional]], " | Lotação: ",Table1[[#This Row],[Lotacao Funcional]]," *",CHAR(10)," "))</f>
        <v/>
      </c>
    </row>
    <row r="920" spans="1:17" ht="16" hidden="1" x14ac:dyDescent="0.2">
      <c r="A920" s="2">
        <v>936</v>
      </c>
      <c r="B920" s="5">
        <v>44889.511840277803</v>
      </c>
      <c r="C920" s="5">
        <v>44889.512164351901</v>
      </c>
      <c r="D920" s="2" t="s">
        <v>27</v>
      </c>
      <c r="E920" s="2"/>
      <c r="F920" s="1" t="s">
        <v>55</v>
      </c>
      <c r="G920" s="2" t="s">
        <v>33</v>
      </c>
      <c r="H920" s="2" t="s">
        <v>34</v>
      </c>
      <c r="I920" s="2" t="s">
        <v>34</v>
      </c>
      <c r="J920" s="2" t="s">
        <v>34</v>
      </c>
      <c r="K920" s="2" t="s">
        <v>34</v>
      </c>
      <c r="L920" s="2" t="s">
        <v>34</v>
      </c>
      <c r="M920" s="2" t="s">
        <v>34</v>
      </c>
      <c r="N920" s="2" t="s">
        <v>34</v>
      </c>
      <c r="O920" s="3"/>
      <c r="P920" s="3"/>
      <c r="Q920" s="20" t="str">
        <f>IF(ISBLANK(Table1[[#This Row],[Comentarios]]),"",CONCATENATE("Comentário  ",Table1[[#This Row],[ID]], ": ",CHAR(10), Table1[[#This Row],[Comentarios]],CHAR(10), "* Nota Geral: ",Table1[[#This Row],[Pergunta 9]]," | Perfil: ",Table1[[#This Row],[Vinculo Funcional]], " | Lotação: ",Table1[[#This Row],[Lotacao Funcional]]," *",CHAR(10)," "))</f>
        <v/>
      </c>
    </row>
    <row r="921" spans="1:17" ht="16" hidden="1" x14ac:dyDescent="0.2">
      <c r="A921" s="2">
        <v>937</v>
      </c>
      <c r="B921" s="5">
        <v>44889.511365740698</v>
      </c>
      <c r="C921" s="5">
        <v>44889.512175925898</v>
      </c>
      <c r="D921" s="2" t="s">
        <v>27</v>
      </c>
      <c r="E921" s="2"/>
      <c r="F921" s="1" t="s">
        <v>55</v>
      </c>
      <c r="G921" s="2" t="s">
        <v>29</v>
      </c>
      <c r="H921" s="2" t="s">
        <v>34</v>
      </c>
      <c r="I921" s="2" t="s">
        <v>34</v>
      </c>
      <c r="J921" s="2" t="s">
        <v>34</v>
      </c>
      <c r="K921" s="2" t="s">
        <v>34</v>
      </c>
      <c r="L921" s="2" t="s">
        <v>35</v>
      </c>
      <c r="M921" s="2" t="s">
        <v>34</v>
      </c>
      <c r="N921" s="2" t="s">
        <v>34</v>
      </c>
      <c r="O921" s="3"/>
      <c r="P921" s="3"/>
      <c r="Q921" s="20" t="str">
        <f>IF(ISBLANK(Table1[[#This Row],[Comentarios]]),"",CONCATENATE("Comentário  ",Table1[[#This Row],[ID]], ": ",CHAR(10), Table1[[#This Row],[Comentarios]],CHAR(10), "* Nota Geral: ",Table1[[#This Row],[Pergunta 9]]," | Perfil: ",Table1[[#This Row],[Vinculo Funcional]], " | Lotação: ",Table1[[#This Row],[Lotacao Funcional]]," *",CHAR(10)," "))</f>
        <v/>
      </c>
    </row>
    <row r="922" spans="1:17" ht="16" hidden="1" x14ac:dyDescent="0.2">
      <c r="A922" s="2">
        <v>938</v>
      </c>
      <c r="B922" s="5">
        <v>44889.511817129598</v>
      </c>
      <c r="C922" s="5">
        <v>44889.512175925898</v>
      </c>
      <c r="D922" s="2" t="s">
        <v>27</v>
      </c>
      <c r="E922" s="2"/>
      <c r="F922" s="1" t="s">
        <v>55</v>
      </c>
      <c r="G922" s="2" t="s">
        <v>39</v>
      </c>
      <c r="H922" s="2" t="s">
        <v>34</v>
      </c>
      <c r="I922" s="2" t="s">
        <v>34</v>
      </c>
      <c r="J922" s="2" t="s">
        <v>34</v>
      </c>
      <c r="K922" s="2" t="s">
        <v>30</v>
      </c>
      <c r="L922" s="2" t="s">
        <v>34</v>
      </c>
      <c r="M922" s="2" t="s">
        <v>34</v>
      </c>
      <c r="N922" s="2" t="s">
        <v>35</v>
      </c>
      <c r="O922" s="3"/>
      <c r="P922" s="3"/>
      <c r="Q922" s="20" t="str">
        <f>IF(ISBLANK(Table1[[#This Row],[Comentarios]]),"",CONCATENATE("Comentário  ",Table1[[#This Row],[ID]], ": ",CHAR(10), Table1[[#This Row],[Comentarios]],CHAR(10), "* Nota Geral: ",Table1[[#This Row],[Pergunta 9]]," | Perfil: ",Table1[[#This Row],[Vinculo Funcional]], " | Lotação: ",Table1[[#This Row],[Lotacao Funcional]]," *",CHAR(10)," "))</f>
        <v/>
      </c>
    </row>
    <row r="923" spans="1:17" ht="32" hidden="1" x14ac:dyDescent="0.2">
      <c r="A923" s="2">
        <v>939</v>
      </c>
      <c r="B923" s="5">
        <v>44889.510925925897</v>
      </c>
      <c r="C923" s="5">
        <v>44889.512187499997</v>
      </c>
      <c r="D923" s="2" t="s">
        <v>27</v>
      </c>
      <c r="E923" s="2"/>
      <c r="F923" s="1" t="s">
        <v>32</v>
      </c>
      <c r="G923" s="2" t="s">
        <v>29</v>
      </c>
      <c r="H923" s="2" t="s">
        <v>35</v>
      </c>
      <c r="I923" s="2" t="s">
        <v>35</v>
      </c>
      <c r="J923" s="2" t="s">
        <v>34</v>
      </c>
      <c r="K923" s="2" t="s">
        <v>35</v>
      </c>
      <c r="L923" s="2" t="s">
        <v>35</v>
      </c>
      <c r="M923" s="2" t="s">
        <v>35</v>
      </c>
      <c r="N923" s="2" t="s">
        <v>35</v>
      </c>
      <c r="O923" s="3"/>
      <c r="P923" s="3"/>
      <c r="Q923" s="20" t="str">
        <f>IF(ISBLANK(Table1[[#This Row],[Comentarios]]),"",CONCATENATE("Comentário  ",Table1[[#This Row],[ID]], ": ",CHAR(10), Table1[[#This Row],[Comentarios]],CHAR(10), "* Nota Geral: ",Table1[[#This Row],[Pergunta 9]]," | Perfil: ",Table1[[#This Row],[Vinculo Funcional]], " | Lotação: ",Table1[[#This Row],[Lotacao Funcional]]," *",CHAR(10)," "))</f>
        <v/>
      </c>
    </row>
    <row r="924" spans="1:17" ht="80" x14ac:dyDescent="0.2">
      <c r="A924" s="2">
        <v>940</v>
      </c>
      <c r="B924" s="5">
        <v>44889.511597222197</v>
      </c>
      <c r="C924" s="5">
        <v>44889.512245370403</v>
      </c>
      <c r="D924" s="2" t="s">
        <v>27</v>
      </c>
      <c r="E924" s="2"/>
      <c r="F924" s="1" t="s">
        <v>32</v>
      </c>
      <c r="G924" s="2" t="s">
        <v>39</v>
      </c>
      <c r="H924" s="2" t="s">
        <v>34</v>
      </c>
      <c r="I924" s="2" t="s">
        <v>34</v>
      </c>
      <c r="J924" s="2" t="s">
        <v>34</v>
      </c>
      <c r="K924" s="2" t="s">
        <v>34</v>
      </c>
      <c r="L924" s="2" t="s">
        <v>34</v>
      </c>
      <c r="M924" s="2" t="s">
        <v>34</v>
      </c>
      <c r="N924" s="2" t="s">
        <v>34</v>
      </c>
      <c r="O924" s="3" t="s">
        <v>336</v>
      </c>
      <c r="P924" s="3" t="s">
        <v>72</v>
      </c>
      <c r="Q92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940: 
É um departamento que demonstra muita qualidade, conhecimento e responsabilidade.
* Nota Geral: 5 - Excelente | Perfil: Servidora concursada ou servidor concursado | Lotação: Segundo Grau *
 </v>
      </c>
    </row>
    <row r="925" spans="1:17" ht="80" hidden="1" x14ac:dyDescent="0.2">
      <c r="A925" s="2">
        <v>941</v>
      </c>
      <c r="B925" s="5">
        <v>44889.511203703703</v>
      </c>
      <c r="C925" s="5">
        <v>44889.512268518498</v>
      </c>
      <c r="D925" s="2" t="s">
        <v>27</v>
      </c>
      <c r="E925" s="2"/>
      <c r="F925" s="1" t="s">
        <v>61</v>
      </c>
      <c r="G925" s="2" t="s">
        <v>29</v>
      </c>
      <c r="H925" s="2" t="s">
        <v>34</v>
      </c>
      <c r="I925" s="2" t="s">
        <v>35</v>
      </c>
      <c r="J925" s="2" t="s">
        <v>35</v>
      </c>
      <c r="K925" s="2" t="s">
        <v>35</v>
      </c>
      <c r="L925" s="2" t="s">
        <v>35</v>
      </c>
      <c r="M925" s="2" t="s">
        <v>36</v>
      </c>
      <c r="N925" s="2" t="s">
        <v>35</v>
      </c>
      <c r="O925" s="3" t="s">
        <v>337</v>
      </c>
      <c r="P925" s="3" t="s">
        <v>43</v>
      </c>
      <c r="Q92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941: 
os sistemas poderiam ser mais funcionais e menos burocrático.
* Nota Geral: 4 - Bom | Perfil: Servidora ou servidor ocupante de cargo em comissão | Lotação: Primeiro Grau *
 </v>
      </c>
    </row>
    <row r="926" spans="1:17" ht="112" hidden="1" x14ac:dyDescent="0.2">
      <c r="A926" s="2">
        <v>942</v>
      </c>
      <c r="B926" s="5">
        <v>44889.509872685201</v>
      </c>
      <c r="C926" s="5">
        <v>44889.512291666702</v>
      </c>
      <c r="D926" s="2" t="s">
        <v>27</v>
      </c>
      <c r="E926" s="2"/>
      <c r="F926" s="1" t="s">
        <v>61</v>
      </c>
      <c r="G926" s="2" t="s">
        <v>29</v>
      </c>
      <c r="H926" s="2" t="s">
        <v>35</v>
      </c>
      <c r="I926" s="2" t="s">
        <v>35</v>
      </c>
      <c r="J926" s="2" t="s">
        <v>35</v>
      </c>
      <c r="K926" s="2" t="s">
        <v>35</v>
      </c>
      <c r="L926" s="2" t="s">
        <v>34</v>
      </c>
      <c r="M926" s="2" t="s">
        <v>36</v>
      </c>
      <c r="N926" s="2" t="s">
        <v>35</v>
      </c>
      <c r="O926" s="3" t="s">
        <v>338</v>
      </c>
      <c r="P926" s="3" t="s">
        <v>43</v>
      </c>
      <c r="Q92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942: 
Considero que o email institucional e mensageiro são veículos importantes, porém recebemos neles tantas informações desvinculadas de nossa atribuição, que chega muitas vezes a ser dificil localizar o que realmente é dirigido ao meu setor. 
* Nota Geral: 4 - Bom | Perfil: Servidora ou servidor ocupante de cargo em comissão | Lotação: Primeiro Grau *
 </v>
      </c>
    </row>
    <row r="927" spans="1:17" ht="64" hidden="1" x14ac:dyDescent="0.2">
      <c r="A927" s="2">
        <v>943</v>
      </c>
      <c r="B927" s="5">
        <v>44889.511400463001</v>
      </c>
      <c r="C927" s="5">
        <v>44889.512291666702</v>
      </c>
      <c r="D927" s="2" t="s">
        <v>27</v>
      </c>
      <c r="E927" s="2"/>
      <c r="F927" s="1" t="s">
        <v>55</v>
      </c>
      <c r="G927" s="2" t="s">
        <v>29</v>
      </c>
      <c r="H927" s="2" t="s">
        <v>34</v>
      </c>
      <c r="I927" s="2" t="s">
        <v>34</v>
      </c>
      <c r="J927" s="2" t="s">
        <v>35</v>
      </c>
      <c r="K927" s="2" t="s">
        <v>30</v>
      </c>
      <c r="L927" s="2" t="s">
        <v>35</v>
      </c>
      <c r="M927" s="2" t="s">
        <v>34</v>
      </c>
      <c r="N927" s="2" t="s">
        <v>35</v>
      </c>
      <c r="O927" s="3" t="s">
        <v>339</v>
      </c>
      <c r="P927" s="3" t="s">
        <v>76</v>
      </c>
      <c r="Q92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943: 
Acredito que poderíamos ter utensílios novos. 
* Nota Geral: 4 - Bom | Perfil: Estagiária ou estagiário | Lotação: Primeiro Grau *
 </v>
      </c>
    </row>
    <row r="928" spans="1:17" ht="48" hidden="1" x14ac:dyDescent="0.2">
      <c r="A928" s="2">
        <v>944</v>
      </c>
      <c r="B928" s="5">
        <v>44889.511354166701</v>
      </c>
      <c r="C928" s="5">
        <v>44889.512326388904</v>
      </c>
      <c r="D928" s="2" t="s">
        <v>27</v>
      </c>
      <c r="E928" s="2"/>
      <c r="F928" s="1" t="s">
        <v>61</v>
      </c>
      <c r="G928" s="2" t="s">
        <v>29</v>
      </c>
      <c r="H928" s="2" t="s">
        <v>34</v>
      </c>
      <c r="I928" s="2" t="s">
        <v>34</v>
      </c>
      <c r="J928" s="2" t="s">
        <v>34</v>
      </c>
      <c r="K928" s="2" t="s">
        <v>36</v>
      </c>
      <c r="L928" s="2" t="s">
        <v>35</v>
      </c>
      <c r="M928" s="2" t="s">
        <v>34</v>
      </c>
      <c r="N928" s="2" t="s">
        <v>34</v>
      </c>
      <c r="O928" s="3"/>
      <c r="P928" s="3"/>
      <c r="Q928" s="20" t="str">
        <f>IF(ISBLANK(Table1[[#This Row],[Comentarios]]),"",CONCATENATE("Comentário  ",Table1[[#This Row],[ID]], ": ",CHAR(10), Table1[[#This Row],[Comentarios]],CHAR(10), "* Nota Geral: ",Table1[[#This Row],[Pergunta 9]]," | Perfil: ",Table1[[#This Row],[Vinculo Funcional]], " | Lotação: ",Table1[[#This Row],[Lotacao Funcional]]," *",CHAR(10)," "))</f>
        <v/>
      </c>
    </row>
    <row r="929" spans="1:17" ht="32" hidden="1" x14ac:dyDescent="0.2">
      <c r="A929" s="2">
        <v>945</v>
      </c>
      <c r="B929" s="5">
        <v>44889.511851851901</v>
      </c>
      <c r="C929" s="5">
        <v>44889.512337963002</v>
      </c>
      <c r="D929" s="2" t="s">
        <v>27</v>
      </c>
      <c r="E929" s="2"/>
      <c r="F929" s="1" t="s">
        <v>32</v>
      </c>
      <c r="G929" s="2" t="s">
        <v>29</v>
      </c>
      <c r="H929" s="2" t="s">
        <v>34</v>
      </c>
      <c r="I929" s="2" t="s">
        <v>34</v>
      </c>
      <c r="J929" s="2" t="s">
        <v>34</v>
      </c>
      <c r="K929" s="2" t="s">
        <v>36</v>
      </c>
      <c r="L929" s="2" t="s">
        <v>34</v>
      </c>
      <c r="M929" s="2" t="s">
        <v>34</v>
      </c>
      <c r="N929" s="2" t="s">
        <v>34</v>
      </c>
      <c r="O929" s="3"/>
      <c r="P929" s="3"/>
      <c r="Q929" s="20" t="str">
        <f>IF(ISBLANK(Table1[[#This Row],[Comentarios]]),"",CONCATENATE("Comentário  ",Table1[[#This Row],[ID]], ": ",CHAR(10), Table1[[#This Row],[Comentarios]],CHAR(10), "* Nota Geral: ",Table1[[#This Row],[Pergunta 9]]," | Perfil: ",Table1[[#This Row],[Vinculo Funcional]], " | Lotação: ",Table1[[#This Row],[Lotacao Funcional]]," *",CHAR(10)," "))</f>
        <v/>
      </c>
    </row>
    <row r="930" spans="1:17" ht="32" hidden="1" x14ac:dyDescent="0.2">
      <c r="A930" s="2">
        <v>946</v>
      </c>
      <c r="B930" s="5">
        <v>44889.510856481502</v>
      </c>
      <c r="C930" s="5">
        <v>44889.512349536999</v>
      </c>
      <c r="D930" s="2" t="s">
        <v>27</v>
      </c>
      <c r="E930" s="2"/>
      <c r="F930" s="1" t="s">
        <v>32</v>
      </c>
      <c r="G930" s="2" t="s">
        <v>29</v>
      </c>
      <c r="H930" s="2" t="s">
        <v>34</v>
      </c>
      <c r="I930" s="2" t="s">
        <v>34</v>
      </c>
      <c r="J930" s="2" t="s">
        <v>34</v>
      </c>
      <c r="K930" s="2" t="s">
        <v>35</v>
      </c>
      <c r="L930" s="2" t="s">
        <v>35</v>
      </c>
      <c r="M930" s="2" t="s">
        <v>34</v>
      </c>
      <c r="N930" s="2" t="s">
        <v>34</v>
      </c>
      <c r="O930" s="3"/>
      <c r="P930" s="3"/>
      <c r="Q930" s="20" t="str">
        <f>IF(ISBLANK(Table1[[#This Row],[Comentarios]]),"",CONCATENATE("Comentário  ",Table1[[#This Row],[ID]], ": ",CHAR(10), Table1[[#This Row],[Comentarios]],CHAR(10), "* Nota Geral: ",Table1[[#This Row],[Pergunta 9]]," | Perfil: ",Table1[[#This Row],[Vinculo Funcional]], " | Lotação: ",Table1[[#This Row],[Lotacao Funcional]]," *",CHAR(10)," "))</f>
        <v/>
      </c>
    </row>
    <row r="931" spans="1:17" ht="32" hidden="1" x14ac:dyDescent="0.2">
      <c r="A931" s="2">
        <v>947</v>
      </c>
      <c r="B931" s="5">
        <v>44889.511412036998</v>
      </c>
      <c r="C931" s="5">
        <v>44889.512361111098</v>
      </c>
      <c r="D931" s="2" t="s">
        <v>27</v>
      </c>
      <c r="E931" s="2"/>
      <c r="F931" s="1" t="s">
        <v>32</v>
      </c>
      <c r="G931" s="2" t="s">
        <v>29</v>
      </c>
      <c r="H931" s="2" t="s">
        <v>34</v>
      </c>
      <c r="I931" s="2" t="s">
        <v>34</v>
      </c>
      <c r="J931" s="2" t="s">
        <v>34</v>
      </c>
      <c r="K931" s="2" t="s">
        <v>34</v>
      </c>
      <c r="L931" s="2" t="s">
        <v>35</v>
      </c>
      <c r="M931" s="2" t="s">
        <v>34</v>
      </c>
      <c r="N931" s="2" t="s">
        <v>34</v>
      </c>
      <c r="O931" s="3"/>
      <c r="P931" s="3"/>
      <c r="Q931" s="20" t="str">
        <f>IF(ISBLANK(Table1[[#This Row],[Comentarios]]),"",CONCATENATE("Comentário  ",Table1[[#This Row],[ID]], ": ",CHAR(10), Table1[[#This Row],[Comentarios]],CHAR(10), "* Nota Geral: ",Table1[[#This Row],[Pergunta 9]]," | Perfil: ",Table1[[#This Row],[Vinculo Funcional]], " | Lotação: ",Table1[[#This Row],[Lotacao Funcional]]," *",CHAR(10)," "))</f>
        <v/>
      </c>
    </row>
    <row r="932" spans="1:17" ht="48" hidden="1" x14ac:dyDescent="0.2">
      <c r="A932" s="2">
        <v>948</v>
      </c>
      <c r="B932" s="5">
        <v>44889.511886574102</v>
      </c>
      <c r="C932" s="5">
        <v>44889.512499999997</v>
      </c>
      <c r="D932" s="2" t="s">
        <v>27</v>
      </c>
      <c r="E932" s="2"/>
      <c r="F932" s="1" t="s">
        <v>61</v>
      </c>
      <c r="G932" s="2" t="s">
        <v>39</v>
      </c>
      <c r="H932" s="2" t="s">
        <v>35</v>
      </c>
      <c r="I932" s="2" t="s">
        <v>35</v>
      </c>
      <c r="J932" s="2" t="s">
        <v>35</v>
      </c>
      <c r="K932" s="2" t="s">
        <v>35</v>
      </c>
      <c r="L932" s="2" t="s">
        <v>35</v>
      </c>
      <c r="M932" s="2" t="s">
        <v>35</v>
      </c>
      <c r="N932" s="2" t="s">
        <v>35</v>
      </c>
      <c r="O932" s="3"/>
      <c r="P932" s="3"/>
      <c r="Q932" s="20" t="str">
        <f>IF(ISBLANK(Table1[[#This Row],[Comentarios]]),"",CONCATENATE("Comentário  ",Table1[[#This Row],[ID]], ": ",CHAR(10), Table1[[#This Row],[Comentarios]],CHAR(10), "* Nota Geral: ",Table1[[#This Row],[Pergunta 9]]," | Perfil: ",Table1[[#This Row],[Vinculo Funcional]], " | Lotação: ",Table1[[#This Row],[Lotacao Funcional]]," *",CHAR(10)," "))</f>
        <v/>
      </c>
    </row>
    <row r="933" spans="1:17" ht="112" hidden="1" x14ac:dyDescent="0.2">
      <c r="A933" s="2">
        <v>949</v>
      </c>
      <c r="B933" s="5">
        <v>44889.511076388902</v>
      </c>
      <c r="C933" s="5">
        <v>44889.512511574103</v>
      </c>
      <c r="D933" s="2" t="s">
        <v>27</v>
      </c>
      <c r="E933" s="2"/>
      <c r="F933" s="1" t="s">
        <v>61</v>
      </c>
      <c r="G933" s="2" t="s">
        <v>29</v>
      </c>
      <c r="H933" s="2" t="s">
        <v>35</v>
      </c>
      <c r="I933" s="2" t="s">
        <v>30</v>
      </c>
      <c r="J933" s="2" t="s">
        <v>35</v>
      </c>
      <c r="K933" s="2" t="s">
        <v>30</v>
      </c>
      <c r="L933" s="2" t="s">
        <v>30</v>
      </c>
      <c r="M933" s="2" t="s">
        <v>35</v>
      </c>
      <c r="N933" s="2" t="s">
        <v>35</v>
      </c>
      <c r="O933" s="3" t="s">
        <v>340</v>
      </c>
      <c r="P933" s="3" t="s">
        <v>38</v>
      </c>
      <c r="Q93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949: 
Creio qur os sistemas de informação não contemplem todos os problemas, e aí não conseguimos entrar em contato com o DTIC para alguma solução rápida que precisemos e que não esteja rol de coisas abrangidas pelos sistemas de informação.
* Nota Geral: 4 - Bom | Perfil: Servidora ou servidor ocupante de cargo em comissão | Lotação: Primeiro Grau *
 </v>
      </c>
    </row>
    <row r="934" spans="1:17" ht="32" hidden="1" x14ac:dyDescent="0.2">
      <c r="A934" s="2">
        <v>950</v>
      </c>
      <c r="B934" s="5">
        <v>44889.511319444398</v>
      </c>
      <c r="C934" s="5">
        <v>44889.5125231481</v>
      </c>
      <c r="D934" s="2" t="s">
        <v>27</v>
      </c>
      <c r="E934" s="2"/>
      <c r="F934" s="1" t="s">
        <v>32</v>
      </c>
      <c r="G934" s="2" t="s">
        <v>29</v>
      </c>
      <c r="H934" s="2" t="s">
        <v>34</v>
      </c>
      <c r="I934" s="2" t="s">
        <v>34</v>
      </c>
      <c r="J934" s="2" t="s">
        <v>34</v>
      </c>
      <c r="K934" s="2" t="s">
        <v>34</v>
      </c>
      <c r="L934" s="2" t="s">
        <v>34</v>
      </c>
      <c r="M934" s="2" t="s">
        <v>34</v>
      </c>
      <c r="N934" s="2" t="s">
        <v>34</v>
      </c>
      <c r="O934" s="3"/>
      <c r="P934" s="3"/>
      <c r="Q934" s="20" t="str">
        <f>IF(ISBLANK(Table1[[#This Row],[Comentarios]]),"",CONCATENATE("Comentário  ",Table1[[#This Row],[ID]], ": ",CHAR(10), Table1[[#This Row],[Comentarios]],CHAR(10), "* Nota Geral: ",Table1[[#This Row],[Pergunta 9]]," | Perfil: ",Table1[[#This Row],[Vinculo Funcional]], " | Lotação: ",Table1[[#This Row],[Lotacao Funcional]]," *",CHAR(10)," "))</f>
        <v/>
      </c>
    </row>
    <row r="935" spans="1:17" ht="16" hidden="1" x14ac:dyDescent="0.2">
      <c r="A935" s="2">
        <v>951</v>
      </c>
      <c r="B935" s="5">
        <v>44889.510937500003</v>
      </c>
      <c r="C935" s="5">
        <v>44889.512581018498</v>
      </c>
      <c r="D935" s="2" t="s">
        <v>27</v>
      </c>
      <c r="E935" s="2"/>
      <c r="F935" s="1" t="s">
        <v>55</v>
      </c>
      <c r="G935" s="2" t="s">
        <v>33</v>
      </c>
      <c r="H935" s="2" t="s">
        <v>34</v>
      </c>
      <c r="I935" s="2" t="s">
        <v>34</v>
      </c>
      <c r="J935" s="2" t="s">
        <v>35</v>
      </c>
      <c r="K935" s="2" t="s">
        <v>34</v>
      </c>
      <c r="L935" s="2" t="s">
        <v>34</v>
      </c>
      <c r="M935" s="2" t="s">
        <v>34</v>
      </c>
      <c r="N935" s="2" t="s">
        <v>34</v>
      </c>
      <c r="O935" s="3"/>
      <c r="P935" s="3"/>
      <c r="Q935" s="20" t="str">
        <f>IF(ISBLANK(Table1[[#This Row],[Comentarios]]),"",CONCATENATE("Comentário  ",Table1[[#This Row],[ID]], ": ",CHAR(10), Table1[[#This Row],[Comentarios]],CHAR(10), "* Nota Geral: ",Table1[[#This Row],[Pergunta 9]]," | Perfil: ",Table1[[#This Row],[Vinculo Funcional]], " | Lotação: ",Table1[[#This Row],[Lotacao Funcional]]," *",CHAR(10)," "))</f>
        <v/>
      </c>
    </row>
    <row r="936" spans="1:17" ht="48" hidden="1" x14ac:dyDescent="0.2">
      <c r="A936" s="2">
        <v>952</v>
      </c>
      <c r="B936" s="5">
        <v>44889.511608796303</v>
      </c>
      <c r="C936" s="5">
        <v>44889.512627314798</v>
      </c>
      <c r="D936" s="2" t="s">
        <v>27</v>
      </c>
      <c r="E936" s="2"/>
      <c r="F936" s="1" t="s">
        <v>61</v>
      </c>
      <c r="G936" s="2" t="s">
        <v>29</v>
      </c>
      <c r="H936" s="2" t="s">
        <v>35</v>
      </c>
      <c r="I936" s="2" t="s">
        <v>35</v>
      </c>
      <c r="J936" s="2" t="s">
        <v>35</v>
      </c>
      <c r="K936" s="2" t="s">
        <v>34</v>
      </c>
      <c r="L936" s="2" t="s">
        <v>30</v>
      </c>
      <c r="M936" s="2" t="s">
        <v>34</v>
      </c>
      <c r="N936" s="2" t="s">
        <v>35</v>
      </c>
      <c r="O936" s="3"/>
      <c r="P936" s="3"/>
      <c r="Q936" s="20" t="str">
        <f>IF(ISBLANK(Table1[[#This Row],[Comentarios]]),"",CONCATENATE("Comentário  ",Table1[[#This Row],[ID]], ": ",CHAR(10), Table1[[#This Row],[Comentarios]],CHAR(10), "* Nota Geral: ",Table1[[#This Row],[Pergunta 9]]," | Perfil: ",Table1[[#This Row],[Vinculo Funcional]], " | Lotação: ",Table1[[#This Row],[Lotacao Funcional]]," *",CHAR(10)," "))</f>
        <v/>
      </c>
    </row>
    <row r="937" spans="1:17" ht="32" hidden="1" x14ac:dyDescent="0.2">
      <c r="A937" s="2">
        <v>953</v>
      </c>
      <c r="B937" s="5">
        <v>44889.512083333299</v>
      </c>
      <c r="C937" s="5">
        <v>44889.512627314798</v>
      </c>
      <c r="D937" s="2" t="s">
        <v>27</v>
      </c>
      <c r="E937" s="2"/>
      <c r="F937" s="1" t="s">
        <v>32</v>
      </c>
      <c r="G937" s="2" t="s">
        <v>29</v>
      </c>
      <c r="H937" s="2" t="s">
        <v>34</v>
      </c>
      <c r="I937" s="2" t="s">
        <v>35</v>
      </c>
      <c r="J937" s="2" t="s">
        <v>35</v>
      </c>
      <c r="K937" s="2" t="s">
        <v>35</v>
      </c>
      <c r="L937" s="2" t="s">
        <v>35</v>
      </c>
      <c r="M937" s="2" t="s">
        <v>35</v>
      </c>
      <c r="N937" s="2" t="s">
        <v>35</v>
      </c>
      <c r="O937" s="3"/>
      <c r="P937" s="3"/>
      <c r="Q937" s="20" t="str">
        <f>IF(ISBLANK(Table1[[#This Row],[Comentarios]]),"",CONCATENATE("Comentário  ",Table1[[#This Row],[ID]], ": ",CHAR(10), Table1[[#This Row],[Comentarios]],CHAR(10), "* Nota Geral: ",Table1[[#This Row],[Pergunta 9]]," | Perfil: ",Table1[[#This Row],[Vinculo Funcional]], " | Lotação: ",Table1[[#This Row],[Lotacao Funcional]]," *",CHAR(10)," "))</f>
        <v/>
      </c>
    </row>
    <row r="938" spans="1:17" ht="32" hidden="1" x14ac:dyDescent="0.2">
      <c r="A938" s="2">
        <v>954</v>
      </c>
      <c r="B938" s="5">
        <v>44889.511851851901</v>
      </c>
      <c r="C938" s="5">
        <v>44889.512638888897</v>
      </c>
      <c r="D938" s="2" t="s">
        <v>27</v>
      </c>
      <c r="E938" s="2"/>
      <c r="F938" s="1" t="s">
        <v>32</v>
      </c>
      <c r="G938" s="2" t="s">
        <v>29</v>
      </c>
      <c r="H938" s="2" t="s">
        <v>35</v>
      </c>
      <c r="I938" s="2" t="s">
        <v>36</v>
      </c>
      <c r="J938" s="2" t="s">
        <v>35</v>
      </c>
      <c r="K938" s="2" t="s">
        <v>34</v>
      </c>
      <c r="L938" s="2" t="s">
        <v>35</v>
      </c>
      <c r="M938" s="2" t="s">
        <v>35</v>
      </c>
      <c r="N938" s="2" t="s">
        <v>35</v>
      </c>
      <c r="O938" s="3"/>
      <c r="P938" s="3"/>
      <c r="Q938" s="20" t="str">
        <f>IF(ISBLANK(Table1[[#This Row],[Comentarios]]),"",CONCATENATE("Comentário  ",Table1[[#This Row],[ID]], ": ",CHAR(10), Table1[[#This Row],[Comentarios]],CHAR(10), "* Nota Geral: ",Table1[[#This Row],[Pergunta 9]]," | Perfil: ",Table1[[#This Row],[Vinculo Funcional]], " | Lotação: ",Table1[[#This Row],[Lotacao Funcional]]," *",CHAR(10)," "))</f>
        <v/>
      </c>
    </row>
    <row r="939" spans="1:17" ht="32" hidden="1" x14ac:dyDescent="0.2">
      <c r="A939" s="2">
        <v>955</v>
      </c>
      <c r="B939" s="5">
        <v>44889.511307870402</v>
      </c>
      <c r="C939" s="5">
        <v>44889.512696759302</v>
      </c>
      <c r="D939" s="2" t="s">
        <v>27</v>
      </c>
      <c r="E939" s="2"/>
      <c r="F939" s="1" t="s">
        <v>32</v>
      </c>
      <c r="G939" s="2" t="s">
        <v>39</v>
      </c>
      <c r="H939" s="2" t="s">
        <v>34</v>
      </c>
      <c r="I939" s="2" t="s">
        <v>34</v>
      </c>
      <c r="J939" s="2" t="s">
        <v>35</v>
      </c>
      <c r="K939" s="2" t="s">
        <v>35</v>
      </c>
      <c r="L939" s="2" t="s">
        <v>35</v>
      </c>
      <c r="M939" s="2" t="s">
        <v>35</v>
      </c>
      <c r="N939" s="2" t="s">
        <v>35</v>
      </c>
      <c r="O939" s="3"/>
      <c r="P939" s="3"/>
      <c r="Q939" s="20" t="str">
        <f>IF(ISBLANK(Table1[[#This Row],[Comentarios]]),"",CONCATENATE("Comentário  ",Table1[[#This Row],[ID]], ": ",CHAR(10), Table1[[#This Row],[Comentarios]],CHAR(10), "* Nota Geral: ",Table1[[#This Row],[Pergunta 9]]," | Perfil: ",Table1[[#This Row],[Vinculo Funcional]], " | Lotação: ",Table1[[#This Row],[Lotacao Funcional]]," *",CHAR(10)," "))</f>
        <v/>
      </c>
    </row>
    <row r="940" spans="1:17" ht="32" hidden="1" x14ac:dyDescent="0.2">
      <c r="A940" s="2">
        <v>956</v>
      </c>
      <c r="B940" s="5">
        <v>44889.510092592602</v>
      </c>
      <c r="C940" s="5">
        <v>44889.512708333299</v>
      </c>
      <c r="D940" s="2" t="s">
        <v>27</v>
      </c>
      <c r="E940" s="2"/>
      <c r="F940" s="1" t="s">
        <v>32</v>
      </c>
      <c r="G940" s="2" t="s">
        <v>29</v>
      </c>
      <c r="H940" s="2" t="s">
        <v>34</v>
      </c>
      <c r="I940" s="2" t="s">
        <v>35</v>
      </c>
      <c r="J940" s="2" t="s">
        <v>34</v>
      </c>
      <c r="K940" s="2" t="s">
        <v>35</v>
      </c>
      <c r="L940" s="2" t="s">
        <v>35</v>
      </c>
      <c r="M940" s="2" t="s">
        <v>34</v>
      </c>
      <c r="N940" s="2" t="s">
        <v>35</v>
      </c>
      <c r="O940" s="3"/>
      <c r="P940" s="3"/>
      <c r="Q940" s="20" t="str">
        <f>IF(ISBLANK(Table1[[#This Row],[Comentarios]]),"",CONCATENATE("Comentário  ",Table1[[#This Row],[ID]], ": ",CHAR(10), Table1[[#This Row],[Comentarios]],CHAR(10), "* Nota Geral: ",Table1[[#This Row],[Pergunta 9]]," | Perfil: ",Table1[[#This Row],[Vinculo Funcional]], " | Lotação: ",Table1[[#This Row],[Lotacao Funcional]]," *",CHAR(10)," "))</f>
        <v/>
      </c>
    </row>
    <row r="941" spans="1:17" ht="32" hidden="1" x14ac:dyDescent="0.2">
      <c r="A941" s="2">
        <v>957</v>
      </c>
      <c r="B941" s="5">
        <v>44889.511678240699</v>
      </c>
      <c r="C941" s="5">
        <v>44889.512743055602</v>
      </c>
      <c r="D941" s="2" t="s">
        <v>27</v>
      </c>
      <c r="E941" s="2"/>
      <c r="F941" s="1" t="s">
        <v>32</v>
      </c>
      <c r="G941" s="2" t="s">
        <v>29</v>
      </c>
      <c r="H941" s="2" t="s">
        <v>34</v>
      </c>
      <c r="I941" s="2" t="s">
        <v>35</v>
      </c>
      <c r="J941" s="2" t="s">
        <v>34</v>
      </c>
      <c r="K941" s="2" t="s">
        <v>30</v>
      </c>
      <c r="L941" s="2" t="s">
        <v>34</v>
      </c>
      <c r="M941" s="2" t="s">
        <v>36</v>
      </c>
      <c r="N941" s="2" t="s">
        <v>34</v>
      </c>
      <c r="O941" s="3"/>
      <c r="P941" s="3"/>
      <c r="Q941" s="20" t="str">
        <f>IF(ISBLANK(Table1[[#This Row],[Comentarios]]),"",CONCATENATE("Comentário  ",Table1[[#This Row],[ID]], ": ",CHAR(10), Table1[[#This Row],[Comentarios]],CHAR(10), "* Nota Geral: ",Table1[[#This Row],[Pergunta 9]]," | Perfil: ",Table1[[#This Row],[Vinculo Funcional]], " | Lotação: ",Table1[[#This Row],[Lotacao Funcional]]," *",CHAR(10)," "))</f>
        <v/>
      </c>
    </row>
    <row r="942" spans="1:17" ht="32" hidden="1" x14ac:dyDescent="0.2">
      <c r="A942" s="2">
        <v>958</v>
      </c>
      <c r="B942" s="5">
        <v>44889.511712963002</v>
      </c>
      <c r="C942" s="5">
        <v>44889.512754629599</v>
      </c>
      <c r="D942" s="2" t="s">
        <v>27</v>
      </c>
      <c r="E942" s="2"/>
      <c r="F942" s="1" t="s">
        <v>32</v>
      </c>
      <c r="G942" s="2" t="s">
        <v>29</v>
      </c>
      <c r="H942" s="2" t="s">
        <v>35</v>
      </c>
      <c r="I942" s="2" t="s">
        <v>35</v>
      </c>
      <c r="J942" s="2" t="s">
        <v>35</v>
      </c>
      <c r="K942" s="2" t="s">
        <v>35</v>
      </c>
      <c r="L942" s="2" t="s">
        <v>30</v>
      </c>
      <c r="M942" s="2" t="s">
        <v>35</v>
      </c>
      <c r="N942" s="2" t="s">
        <v>35</v>
      </c>
      <c r="O942" s="3"/>
      <c r="P942" s="3"/>
      <c r="Q942" s="20" t="str">
        <f>IF(ISBLANK(Table1[[#This Row],[Comentarios]]),"",CONCATENATE("Comentário  ",Table1[[#This Row],[ID]], ": ",CHAR(10), Table1[[#This Row],[Comentarios]],CHAR(10), "* Nota Geral: ",Table1[[#This Row],[Pergunta 9]]," | Perfil: ",Table1[[#This Row],[Vinculo Funcional]], " | Lotação: ",Table1[[#This Row],[Lotacao Funcional]]," *",CHAR(10)," "))</f>
        <v/>
      </c>
    </row>
    <row r="943" spans="1:17" ht="48" hidden="1" x14ac:dyDescent="0.2">
      <c r="A943" s="2">
        <v>959</v>
      </c>
      <c r="B943" s="5">
        <v>44889.512037036999</v>
      </c>
      <c r="C943" s="5">
        <v>44889.512870370403</v>
      </c>
      <c r="D943" s="2" t="s">
        <v>27</v>
      </c>
      <c r="E943" s="2"/>
      <c r="F943" s="1" t="s">
        <v>61</v>
      </c>
      <c r="G943" s="2" t="s">
        <v>29</v>
      </c>
      <c r="H943" s="2" t="s">
        <v>34</v>
      </c>
      <c r="I943" s="2" t="s">
        <v>34</v>
      </c>
      <c r="J943" s="2" t="s">
        <v>34</v>
      </c>
      <c r="K943" s="2" t="s">
        <v>34</v>
      </c>
      <c r="L943" s="2" t="s">
        <v>34</v>
      </c>
      <c r="M943" s="2" t="s">
        <v>34</v>
      </c>
      <c r="N943" s="2" t="s">
        <v>34</v>
      </c>
      <c r="O943" s="3"/>
      <c r="P943" s="3"/>
      <c r="Q943" s="20" t="str">
        <f>IF(ISBLANK(Table1[[#This Row],[Comentarios]]),"",CONCATENATE("Comentário  ",Table1[[#This Row],[ID]], ": ",CHAR(10), Table1[[#This Row],[Comentarios]],CHAR(10), "* Nota Geral: ",Table1[[#This Row],[Pergunta 9]]," | Perfil: ",Table1[[#This Row],[Vinculo Funcional]], " | Lotação: ",Table1[[#This Row],[Lotacao Funcional]]," *",CHAR(10)," "))</f>
        <v/>
      </c>
    </row>
    <row r="944" spans="1:17" ht="32" hidden="1" x14ac:dyDescent="0.2">
      <c r="A944" s="2">
        <v>960</v>
      </c>
      <c r="B944" s="5">
        <v>44889.512222222198</v>
      </c>
      <c r="C944" s="5">
        <v>44889.5128819444</v>
      </c>
      <c r="D944" s="2" t="s">
        <v>27</v>
      </c>
      <c r="E944" s="2"/>
      <c r="F944" s="1" t="s">
        <v>32</v>
      </c>
      <c r="G944" s="2" t="s">
        <v>29</v>
      </c>
      <c r="H944" s="2" t="s">
        <v>34</v>
      </c>
      <c r="I944" s="2" t="s">
        <v>34</v>
      </c>
      <c r="J944" s="2" t="s">
        <v>34</v>
      </c>
      <c r="K944" s="2" t="s">
        <v>34</v>
      </c>
      <c r="L944" s="2" t="s">
        <v>34</v>
      </c>
      <c r="M944" s="2" t="s">
        <v>34</v>
      </c>
      <c r="N944" s="2" t="s">
        <v>34</v>
      </c>
      <c r="O944" s="3"/>
      <c r="P944" s="3"/>
      <c r="Q944" s="20" t="str">
        <f>IF(ISBLANK(Table1[[#This Row],[Comentarios]]),"",CONCATENATE("Comentário  ",Table1[[#This Row],[ID]], ": ",CHAR(10), Table1[[#This Row],[Comentarios]],CHAR(10), "* Nota Geral: ",Table1[[#This Row],[Pergunta 9]]," | Perfil: ",Table1[[#This Row],[Vinculo Funcional]], " | Lotação: ",Table1[[#This Row],[Lotacao Funcional]]," *",CHAR(10)," "))</f>
        <v/>
      </c>
    </row>
    <row r="945" spans="1:17" ht="48" hidden="1" x14ac:dyDescent="0.2">
      <c r="A945" s="2">
        <v>961</v>
      </c>
      <c r="B945" s="5">
        <v>44889.512418981503</v>
      </c>
      <c r="C945" s="5">
        <v>44889.5129282407</v>
      </c>
      <c r="D945" s="2" t="s">
        <v>27</v>
      </c>
      <c r="E945" s="2"/>
      <c r="F945" s="1" t="s">
        <v>61</v>
      </c>
      <c r="G945" s="2" t="s">
        <v>39</v>
      </c>
      <c r="H945" s="2" t="s">
        <v>35</v>
      </c>
      <c r="I945" s="2" t="s">
        <v>35</v>
      </c>
      <c r="J945" s="2" t="s">
        <v>35</v>
      </c>
      <c r="K945" s="2" t="s">
        <v>30</v>
      </c>
      <c r="L945" s="2" t="s">
        <v>35</v>
      </c>
      <c r="M945" s="2" t="s">
        <v>35</v>
      </c>
      <c r="N945" s="2" t="s">
        <v>35</v>
      </c>
      <c r="O945" s="3"/>
      <c r="P945" s="3"/>
      <c r="Q945" s="20" t="str">
        <f>IF(ISBLANK(Table1[[#This Row],[Comentarios]]),"",CONCATENATE("Comentário  ",Table1[[#This Row],[ID]], ": ",CHAR(10), Table1[[#This Row],[Comentarios]],CHAR(10), "* Nota Geral: ",Table1[[#This Row],[Pergunta 9]]," | Perfil: ",Table1[[#This Row],[Vinculo Funcional]], " | Lotação: ",Table1[[#This Row],[Lotacao Funcional]]," *",CHAR(10)," "))</f>
        <v/>
      </c>
    </row>
    <row r="946" spans="1:17" ht="48" hidden="1" x14ac:dyDescent="0.2">
      <c r="A946" s="2">
        <v>962</v>
      </c>
      <c r="B946" s="5">
        <v>44889.512511574103</v>
      </c>
      <c r="C946" s="5">
        <v>44889.512939814798</v>
      </c>
      <c r="D946" s="2" t="s">
        <v>27</v>
      </c>
      <c r="E946" s="2"/>
      <c r="F946" s="1" t="s">
        <v>61</v>
      </c>
      <c r="G946" s="2" t="s">
        <v>29</v>
      </c>
      <c r="H946" s="2" t="s">
        <v>34</v>
      </c>
      <c r="I946" s="2" t="s">
        <v>34</v>
      </c>
      <c r="J946" s="2" t="s">
        <v>34</v>
      </c>
      <c r="K946" s="2" t="s">
        <v>34</v>
      </c>
      <c r="L946" s="2" t="s">
        <v>34</v>
      </c>
      <c r="M946" s="2" t="s">
        <v>34</v>
      </c>
      <c r="N946" s="2" t="s">
        <v>34</v>
      </c>
      <c r="O946" s="3"/>
      <c r="P946" s="3"/>
      <c r="Q946" s="20" t="str">
        <f>IF(ISBLANK(Table1[[#This Row],[Comentarios]]),"",CONCATENATE("Comentário  ",Table1[[#This Row],[ID]], ": ",CHAR(10), Table1[[#This Row],[Comentarios]],CHAR(10), "* Nota Geral: ",Table1[[#This Row],[Pergunta 9]]," | Perfil: ",Table1[[#This Row],[Vinculo Funcional]], " | Lotação: ",Table1[[#This Row],[Lotacao Funcional]]," *",CHAR(10)," "))</f>
        <v/>
      </c>
    </row>
    <row r="947" spans="1:17" ht="64" x14ac:dyDescent="0.2">
      <c r="A947" s="2">
        <v>963</v>
      </c>
      <c r="B947" s="5">
        <v>44889.510972222197</v>
      </c>
      <c r="C947" s="5">
        <v>44889.512986111098</v>
      </c>
      <c r="D947" s="2" t="s">
        <v>27</v>
      </c>
      <c r="E947" s="2"/>
      <c r="F947" s="1" t="s">
        <v>341</v>
      </c>
      <c r="G947" s="2" t="s">
        <v>29</v>
      </c>
      <c r="H947" s="2" t="s">
        <v>35</v>
      </c>
      <c r="I947" s="2" t="s">
        <v>35</v>
      </c>
      <c r="J947" s="2" t="s">
        <v>35</v>
      </c>
      <c r="K947" s="2" t="s">
        <v>35</v>
      </c>
      <c r="L947" s="2" t="s">
        <v>35</v>
      </c>
      <c r="M947" s="2" t="s">
        <v>35</v>
      </c>
      <c r="N947" s="2" t="s">
        <v>35</v>
      </c>
      <c r="O947" s="3" t="s">
        <v>342</v>
      </c>
      <c r="P947" s="3" t="s">
        <v>72</v>
      </c>
      <c r="Q94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963: 
Em minha opinião, os serviços são bons.
* Nota Geral: 4 - Bom | Perfil: Juíza Leiga ou Juiz Leigo | Lotação: Primeiro Grau *
 </v>
      </c>
    </row>
    <row r="948" spans="1:17" ht="32" hidden="1" x14ac:dyDescent="0.2">
      <c r="A948" s="2">
        <v>964</v>
      </c>
      <c r="B948" s="5">
        <v>44889.511956018498</v>
      </c>
      <c r="C948" s="5">
        <v>44889.512997685197</v>
      </c>
      <c r="D948" s="2" t="s">
        <v>27</v>
      </c>
      <c r="E948" s="2"/>
      <c r="F948" s="1" t="s">
        <v>32</v>
      </c>
      <c r="G948" s="2" t="s">
        <v>29</v>
      </c>
      <c r="H948" s="2" t="s">
        <v>34</v>
      </c>
      <c r="I948" s="2" t="s">
        <v>34</v>
      </c>
      <c r="J948" s="2" t="s">
        <v>34</v>
      </c>
      <c r="K948" s="2" t="s">
        <v>35</v>
      </c>
      <c r="L948" s="2" t="s">
        <v>35</v>
      </c>
      <c r="M948" s="2" t="s">
        <v>34</v>
      </c>
      <c r="N948" s="2" t="s">
        <v>34</v>
      </c>
      <c r="O948" s="3"/>
      <c r="P948" s="3"/>
      <c r="Q948" s="20" t="str">
        <f>IF(ISBLANK(Table1[[#This Row],[Comentarios]]),"",CONCATENATE("Comentário  ",Table1[[#This Row],[ID]], ": ",CHAR(10), Table1[[#This Row],[Comentarios]],CHAR(10), "* Nota Geral: ",Table1[[#This Row],[Pergunta 9]]," | Perfil: ",Table1[[#This Row],[Vinculo Funcional]], " | Lotação: ",Table1[[#This Row],[Lotacao Funcional]]," *",CHAR(10)," "))</f>
        <v/>
      </c>
    </row>
    <row r="949" spans="1:17" ht="32" hidden="1" x14ac:dyDescent="0.2">
      <c r="A949" s="2">
        <v>965</v>
      </c>
      <c r="B949" s="5">
        <v>44889.512418981503</v>
      </c>
      <c r="C949" s="5">
        <v>44889.513043981497</v>
      </c>
      <c r="D949" s="2" t="s">
        <v>27</v>
      </c>
      <c r="E949" s="2"/>
      <c r="F949" s="1" t="s">
        <v>32</v>
      </c>
      <c r="G949" s="2" t="s">
        <v>33</v>
      </c>
      <c r="H949" s="2" t="s">
        <v>34</v>
      </c>
      <c r="I949" s="2" t="s">
        <v>34</v>
      </c>
      <c r="J949" s="2" t="s">
        <v>34</v>
      </c>
      <c r="K949" s="2" t="s">
        <v>34</v>
      </c>
      <c r="L949" s="2" t="s">
        <v>34</v>
      </c>
      <c r="M949" s="2" t="s">
        <v>34</v>
      </c>
      <c r="N949" s="2" t="s">
        <v>34</v>
      </c>
      <c r="O949" s="3"/>
      <c r="P949" s="3"/>
      <c r="Q949" s="20" t="str">
        <f>IF(ISBLANK(Table1[[#This Row],[Comentarios]]),"",CONCATENATE("Comentário  ",Table1[[#This Row],[ID]], ": ",CHAR(10), Table1[[#This Row],[Comentarios]],CHAR(10), "* Nota Geral: ",Table1[[#This Row],[Pergunta 9]]," | Perfil: ",Table1[[#This Row],[Vinculo Funcional]], " | Lotação: ",Table1[[#This Row],[Lotacao Funcional]]," *",CHAR(10)," "))</f>
        <v/>
      </c>
    </row>
    <row r="950" spans="1:17" ht="48" hidden="1" x14ac:dyDescent="0.2">
      <c r="A950" s="2">
        <v>966</v>
      </c>
      <c r="B950" s="5">
        <v>44889.512418981503</v>
      </c>
      <c r="C950" s="5">
        <v>44889.513055555602</v>
      </c>
      <c r="D950" s="2" t="s">
        <v>27</v>
      </c>
      <c r="E950" s="2"/>
      <c r="F950" s="1" t="s">
        <v>61</v>
      </c>
      <c r="G950" s="2" t="s">
        <v>29</v>
      </c>
      <c r="H950" s="2" t="s">
        <v>34</v>
      </c>
      <c r="I950" s="2" t="s">
        <v>34</v>
      </c>
      <c r="J950" s="2" t="s">
        <v>34</v>
      </c>
      <c r="K950" s="2" t="s">
        <v>34</v>
      </c>
      <c r="L950" s="2" t="s">
        <v>35</v>
      </c>
      <c r="M950" s="2" t="s">
        <v>34</v>
      </c>
      <c r="N950" s="2" t="s">
        <v>34</v>
      </c>
      <c r="O950" s="3"/>
      <c r="P950" s="3"/>
      <c r="Q950" s="20" t="str">
        <f>IF(ISBLANK(Table1[[#This Row],[Comentarios]]),"",CONCATENATE("Comentário  ",Table1[[#This Row],[ID]], ": ",CHAR(10), Table1[[#This Row],[Comentarios]],CHAR(10), "* Nota Geral: ",Table1[[#This Row],[Pergunta 9]]," | Perfil: ",Table1[[#This Row],[Vinculo Funcional]], " | Lotação: ",Table1[[#This Row],[Lotacao Funcional]]," *",CHAR(10)," "))</f>
        <v/>
      </c>
    </row>
    <row r="951" spans="1:17" ht="80" hidden="1" x14ac:dyDescent="0.2">
      <c r="A951" s="2">
        <v>967</v>
      </c>
      <c r="B951" s="5">
        <v>44889.511689814797</v>
      </c>
      <c r="C951" s="5">
        <v>44889.513090277796</v>
      </c>
      <c r="D951" s="2" t="s">
        <v>27</v>
      </c>
      <c r="E951" s="2"/>
      <c r="F951" s="1" t="s">
        <v>28</v>
      </c>
      <c r="G951" s="2" t="s">
        <v>29</v>
      </c>
      <c r="H951" s="2" t="s">
        <v>35</v>
      </c>
      <c r="I951" s="2" t="s">
        <v>35</v>
      </c>
      <c r="J951" s="2" t="s">
        <v>35</v>
      </c>
      <c r="K951" s="2" t="s">
        <v>35</v>
      </c>
      <c r="L951" s="2" t="s">
        <v>30</v>
      </c>
      <c r="M951" s="2" t="s">
        <v>35</v>
      </c>
      <c r="N951" s="2" t="s">
        <v>35</v>
      </c>
      <c r="O951" s="3" t="s">
        <v>343</v>
      </c>
      <c r="P951" s="3" t="s">
        <v>48</v>
      </c>
      <c r="Q95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967: 
o projudi este ano está muito ruim. questão de acesso, de tempo para movimentação, falta de atualização do software de assinatura 
* Nota Geral: 4 - Bom | Perfil: Magistrada ou magistrado | Lotação: Primeiro Grau *
 </v>
      </c>
    </row>
    <row r="952" spans="1:17" ht="32" hidden="1" x14ac:dyDescent="0.2">
      <c r="A952" s="2">
        <v>968</v>
      </c>
      <c r="B952" s="5">
        <v>44889.511956018498</v>
      </c>
      <c r="C952" s="5">
        <v>44889.5131481481</v>
      </c>
      <c r="D952" s="2" t="s">
        <v>27</v>
      </c>
      <c r="E952" s="2"/>
      <c r="F952" s="1" t="s">
        <v>32</v>
      </c>
      <c r="G952" s="2" t="s">
        <v>33</v>
      </c>
      <c r="H952" s="2" t="s">
        <v>35</v>
      </c>
      <c r="I952" s="2" t="s">
        <v>34</v>
      </c>
      <c r="J952" s="2" t="s">
        <v>34</v>
      </c>
      <c r="K952" s="2" t="s">
        <v>35</v>
      </c>
      <c r="L952" s="2" t="s">
        <v>35</v>
      </c>
      <c r="M952" s="2" t="s">
        <v>34</v>
      </c>
      <c r="N952" s="2" t="s">
        <v>35</v>
      </c>
      <c r="O952" s="3"/>
      <c r="P952" s="3"/>
      <c r="Q952" s="20" t="str">
        <f>IF(ISBLANK(Table1[[#This Row],[Comentarios]]),"",CONCATENATE("Comentário  ",Table1[[#This Row],[ID]], ": ",CHAR(10), Table1[[#This Row],[Comentarios]],CHAR(10), "* Nota Geral: ",Table1[[#This Row],[Pergunta 9]]," | Perfil: ",Table1[[#This Row],[Vinculo Funcional]], " | Lotação: ",Table1[[#This Row],[Lotacao Funcional]]," *",CHAR(10)," "))</f>
        <v/>
      </c>
    </row>
    <row r="953" spans="1:17" ht="96" hidden="1" x14ac:dyDescent="0.2">
      <c r="A953" s="2">
        <v>969</v>
      </c>
      <c r="B953" s="5">
        <v>44889.511296296303</v>
      </c>
      <c r="C953" s="5">
        <v>44889.513159722199</v>
      </c>
      <c r="D953" s="2" t="s">
        <v>27</v>
      </c>
      <c r="E953" s="2"/>
      <c r="F953" s="1" t="s">
        <v>61</v>
      </c>
      <c r="G953" s="2" t="s">
        <v>39</v>
      </c>
      <c r="H953" s="2" t="s">
        <v>35</v>
      </c>
      <c r="I953" s="2" t="s">
        <v>35</v>
      </c>
      <c r="J953" s="2" t="s">
        <v>35</v>
      </c>
      <c r="K953" s="2" t="s">
        <v>30</v>
      </c>
      <c r="L953" s="2" t="s">
        <v>30</v>
      </c>
      <c r="M953" s="2" t="s">
        <v>35</v>
      </c>
      <c r="N953" s="2" t="s">
        <v>35</v>
      </c>
      <c r="O953" s="3" t="s">
        <v>344</v>
      </c>
      <c r="P953" s="3" t="s">
        <v>48</v>
      </c>
      <c r="Q95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969: 
Com relação a pergunta 7, cumpre esclarecer que existe um grande problema com as quedas rotineiras do PROJUDI, que atrapalha o andamento do trabalho, por isso a opção foi "REGULAR". 
* Nota Geral: 4 - Bom | Perfil: Servidora ou servidor ocupante de cargo em comissão | Lotação: Segundo Grau *
 </v>
      </c>
    </row>
    <row r="954" spans="1:17" ht="16" hidden="1" x14ac:dyDescent="0.2">
      <c r="A954" s="2">
        <v>970</v>
      </c>
      <c r="B954" s="5">
        <v>44889.512615740699</v>
      </c>
      <c r="C954" s="5">
        <v>44889.513171296298</v>
      </c>
      <c r="D954" s="2" t="s">
        <v>27</v>
      </c>
      <c r="E954" s="2"/>
      <c r="F954" s="1" t="s">
        <v>55</v>
      </c>
      <c r="G954" s="2" t="s">
        <v>33</v>
      </c>
      <c r="H954" s="2" t="s">
        <v>34</v>
      </c>
      <c r="I954" s="2" t="s">
        <v>34</v>
      </c>
      <c r="J954" s="2" t="s">
        <v>35</v>
      </c>
      <c r="K954" s="2" t="s">
        <v>34</v>
      </c>
      <c r="L954" s="2" t="s">
        <v>34</v>
      </c>
      <c r="M954" s="2" t="s">
        <v>34</v>
      </c>
      <c r="N954" s="2" t="s">
        <v>34</v>
      </c>
      <c r="O954" s="3"/>
      <c r="P954" s="3"/>
      <c r="Q954" s="20" t="str">
        <f>IF(ISBLANK(Table1[[#This Row],[Comentarios]]),"",CONCATENATE("Comentário  ",Table1[[#This Row],[ID]], ": ",CHAR(10), Table1[[#This Row],[Comentarios]],CHAR(10), "* Nota Geral: ",Table1[[#This Row],[Pergunta 9]]," | Perfil: ",Table1[[#This Row],[Vinculo Funcional]], " | Lotação: ",Table1[[#This Row],[Lotacao Funcional]]," *",CHAR(10)," "))</f>
        <v/>
      </c>
    </row>
    <row r="955" spans="1:17" ht="32" hidden="1" x14ac:dyDescent="0.2">
      <c r="A955" s="2">
        <v>971</v>
      </c>
      <c r="B955" s="5">
        <v>44889.511076388902</v>
      </c>
      <c r="C955" s="5">
        <v>44889.513310185197</v>
      </c>
      <c r="D955" s="2" t="s">
        <v>27</v>
      </c>
      <c r="E955" s="2"/>
      <c r="F955" s="1" t="s">
        <v>32</v>
      </c>
      <c r="G955" s="2" t="s">
        <v>29</v>
      </c>
      <c r="H955" s="2" t="s">
        <v>34</v>
      </c>
      <c r="I955" s="2" t="s">
        <v>34</v>
      </c>
      <c r="J955" s="2" t="s">
        <v>34</v>
      </c>
      <c r="K955" s="2" t="s">
        <v>34</v>
      </c>
      <c r="L955" s="2" t="s">
        <v>34</v>
      </c>
      <c r="M955" s="2" t="s">
        <v>34</v>
      </c>
      <c r="N955" s="2" t="s">
        <v>34</v>
      </c>
      <c r="O955" s="3"/>
      <c r="P955" s="3"/>
      <c r="Q955" s="20" t="str">
        <f>IF(ISBLANK(Table1[[#This Row],[Comentarios]]),"",CONCATENATE("Comentário  ",Table1[[#This Row],[ID]], ": ",CHAR(10), Table1[[#This Row],[Comentarios]],CHAR(10), "* Nota Geral: ",Table1[[#This Row],[Pergunta 9]]," | Perfil: ",Table1[[#This Row],[Vinculo Funcional]], " | Lotação: ",Table1[[#This Row],[Lotacao Funcional]]," *",CHAR(10)," "))</f>
        <v/>
      </c>
    </row>
    <row r="956" spans="1:17" ht="48" hidden="1" x14ac:dyDescent="0.2">
      <c r="A956" s="2">
        <v>972</v>
      </c>
      <c r="B956" s="5">
        <v>44889.512442129599</v>
      </c>
      <c r="C956" s="5">
        <v>44889.513391203698</v>
      </c>
      <c r="D956" s="2" t="s">
        <v>27</v>
      </c>
      <c r="E956" s="2"/>
      <c r="F956" s="1" t="s">
        <v>61</v>
      </c>
      <c r="G956" s="2" t="s">
        <v>29</v>
      </c>
      <c r="H956" s="2" t="s">
        <v>34</v>
      </c>
      <c r="I956" s="2" t="s">
        <v>34</v>
      </c>
      <c r="J956" s="2" t="s">
        <v>34</v>
      </c>
      <c r="K956" s="2" t="s">
        <v>34</v>
      </c>
      <c r="L956" s="2" t="s">
        <v>34</v>
      </c>
      <c r="M956" s="2" t="s">
        <v>34</v>
      </c>
      <c r="N956" s="2" t="s">
        <v>34</v>
      </c>
      <c r="O956" s="3"/>
      <c r="P956" s="3"/>
      <c r="Q956" s="20" t="str">
        <f>IF(ISBLANK(Table1[[#This Row],[Comentarios]]),"",CONCATENATE("Comentário  ",Table1[[#This Row],[ID]], ": ",CHAR(10), Table1[[#This Row],[Comentarios]],CHAR(10), "* Nota Geral: ",Table1[[#This Row],[Pergunta 9]]," | Perfil: ",Table1[[#This Row],[Vinculo Funcional]], " | Lotação: ",Table1[[#This Row],[Lotacao Funcional]]," *",CHAR(10)," "))</f>
        <v/>
      </c>
    </row>
    <row r="957" spans="1:17" ht="32" hidden="1" x14ac:dyDescent="0.2">
      <c r="A957" s="2">
        <v>973</v>
      </c>
      <c r="B957" s="5">
        <v>44889.513009259303</v>
      </c>
      <c r="C957" s="5">
        <v>44889.513402777797</v>
      </c>
      <c r="D957" s="2" t="s">
        <v>27</v>
      </c>
      <c r="E957" s="2"/>
      <c r="F957" s="1" t="s">
        <v>32</v>
      </c>
      <c r="G957" s="2" t="s">
        <v>29</v>
      </c>
      <c r="H957" s="2" t="s">
        <v>34</v>
      </c>
      <c r="I957" s="2" t="s">
        <v>34</v>
      </c>
      <c r="J957" s="2" t="s">
        <v>34</v>
      </c>
      <c r="K957" s="2" t="s">
        <v>34</v>
      </c>
      <c r="L957" s="2" t="s">
        <v>34</v>
      </c>
      <c r="M957" s="2" t="s">
        <v>34</v>
      </c>
      <c r="N957" s="2" t="s">
        <v>34</v>
      </c>
      <c r="O957" s="3"/>
      <c r="P957" s="3"/>
      <c r="Q957" s="20" t="str">
        <f>IF(ISBLANK(Table1[[#This Row],[Comentarios]]),"",CONCATENATE("Comentário  ",Table1[[#This Row],[ID]], ": ",CHAR(10), Table1[[#This Row],[Comentarios]],CHAR(10), "* Nota Geral: ",Table1[[#This Row],[Pergunta 9]]," | Perfil: ",Table1[[#This Row],[Vinculo Funcional]], " | Lotação: ",Table1[[#This Row],[Lotacao Funcional]]," *",CHAR(10)," "))</f>
        <v/>
      </c>
    </row>
    <row r="958" spans="1:17" ht="48" hidden="1" x14ac:dyDescent="0.2">
      <c r="A958" s="2">
        <v>974</v>
      </c>
      <c r="B958" s="5">
        <v>44889.513032407398</v>
      </c>
      <c r="C958" s="5">
        <v>44889.513437499998</v>
      </c>
      <c r="D958" s="2" t="s">
        <v>27</v>
      </c>
      <c r="E958" s="2"/>
      <c r="F958" s="1" t="s">
        <v>61</v>
      </c>
      <c r="G958" s="2" t="s">
        <v>29</v>
      </c>
      <c r="H958" s="2" t="s">
        <v>35</v>
      </c>
      <c r="I958" s="2" t="s">
        <v>34</v>
      </c>
      <c r="J958" s="2" t="s">
        <v>34</v>
      </c>
      <c r="K958" s="2" t="s">
        <v>35</v>
      </c>
      <c r="L958" s="2" t="s">
        <v>35</v>
      </c>
      <c r="M958" s="2" t="s">
        <v>34</v>
      </c>
      <c r="N958" s="2" t="s">
        <v>34</v>
      </c>
      <c r="O958" s="3"/>
      <c r="P958" s="3"/>
      <c r="Q958" s="20" t="str">
        <f>IF(ISBLANK(Table1[[#This Row],[Comentarios]]),"",CONCATENATE("Comentário  ",Table1[[#This Row],[ID]], ": ",CHAR(10), Table1[[#This Row],[Comentarios]],CHAR(10), "* Nota Geral: ",Table1[[#This Row],[Pergunta 9]]," | Perfil: ",Table1[[#This Row],[Vinculo Funcional]], " | Lotação: ",Table1[[#This Row],[Lotacao Funcional]]," *",CHAR(10)," "))</f>
        <v/>
      </c>
    </row>
    <row r="959" spans="1:17" ht="48" hidden="1" x14ac:dyDescent="0.2">
      <c r="A959" s="2">
        <v>975</v>
      </c>
      <c r="B959" s="5">
        <v>44889.512731481504</v>
      </c>
      <c r="C959" s="5">
        <v>44889.513460648101</v>
      </c>
      <c r="D959" s="2" t="s">
        <v>27</v>
      </c>
      <c r="E959" s="2"/>
      <c r="F959" s="1" t="s">
        <v>61</v>
      </c>
      <c r="G959" s="2" t="s">
        <v>29</v>
      </c>
      <c r="H959" s="2" t="s">
        <v>35</v>
      </c>
      <c r="I959" s="2" t="s">
        <v>35</v>
      </c>
      <c r="J959" s="2" t="s">
        <v>35</v>
      </c>
      <c r="K959" s="2" t="s">
        <v>35</v>
      </c>
      <c r="L959" s="2" t="s">
        <v>35</v>
      </c>
      <c r="M959" s="2" t="s">
        <v>35</v>
      </c>
      <c r="N959" s="2" t="s">
        <v>35</v>
      </c>
      <c r="O959" s="3"/>
      <c r="P959" s="3"/>
      <c r="Q959" s="20" t="str">
        <f>IF(ISBLANK(Table1[[#This Row],[Comentarios]]),"",CONCATENATE("Comentário  ",Table1[[#This Row],[ID]], ": ",CHAR(10), Table1[[#This Row],[Comentarios]],CHAR(10), "* Nota Geral: ",Table1[[#This Row],[Pergunta 9]]," | Perfil: ",Table1[[#This Row],[Vinculo Funcional]], " | Lotação: ",Table1[[#This Row],[Lotacao Funcional]]," *",CHAR(10)," "))</f>
        <v/>
      </c>
    </row>
    <row r="960" spans="1:17" ht="48" hidden="1" x14ac:dyDescent="0.2">
      <c r="A960" s="2">
        <v>976</v>
      </c>
      <c r="B960" s="5">
        <v>44889.5125694444</v>
      </c>
      <c r="C960" s="5">
        <v>44889.5135532407</v>
      </c>
      <c r="D960" s="2" t="s">
        <v>27</v>
      </c>
      <c r="E960" s="2"/>
      <c r="F960" s="1" t="s">
        <v>61</v>
      </c>
      <c r="G960" s="2" t="s">
        <v>29</v>
      </c>
      <c r="H960" s="2" t="s">
        <v>34</v>
      </c>
      <c r="I960" s="2" t="s">
        <v>34</v>
      </c>
      <c r="J960" s="2" t="s">
        <v>35</v>
      </c>
      <c r="K960" s="2" t="s">
        <v>35</v>
      </c>
      <c r="L960" s="2" t="s">
        <v>35</v>
      </c>
      <c r="M960" s="2" t="s">
        <v>34</v>
      </c>
      <c r="N960" s="2" t="s">
        <v>34</v>
      </c>
      <c r="O960" s="3"/>
      <c r="P960" s="3"/>
      <c r="Q960" s="20" t="str">
        <f>IF(ISBLANK(Table1[[#This Row],[Comentarios]]),"",CONCATENATE("Comentário  ",Table1[[#This Row],[ID]], ": ",CHAR(10), Table1[[#This Row],[Comentarios]],CHAR(10), "* Nota Geral: ",Table1[[#This Row],[Pergunta 9]]," | Perfil: ",Table1[[#This Row],[Vinculo Funcional]], " | Lotação: ",Table1[[#This Row],[Lotacao Funcional]]," *",CHAR(10)," "))</f>
        <v/>
      </c>
    </row>
    <row r="961" spans="1:17" ht="48" hidden="1" x14ac:dyDescent="0.2">
      <c r="A961" s="2">
        <v>977</v>
      </c>
      <c r="B961" s="5">
        <v>44889.513171296298</v>
      </c>
      <c r="C961" s="5">
        <v>44889.5135532407</v>
      </c>
      <c r="D961" s="2" t="s">
        <v>27</v>
      </c>
      <c r="E961" s="2"/>
      <c r="F961" s="1" t="s">
        <v>61</v>
      </c>
      <c r="G961" s="2" t="s">
        <v>29</v>
      </c>
      <c r="H961" s="2" t="s">
        <v>34</v>
      </c>
      <c r="I961" s="2" t="s">
        <v>35</v>
      </c>
      <c r="J961" s="2" t="s">
        <v>35</v>
      </c>
      <c r="K961" s="2" t="s">
        <v>35</v>
      </c>
      <c r="L961" s="2" t="s">
        <v>34</v>
      </c>
      <c r="M961" s="2" t="s">
        <v>34</v>
      </c>
      <c r="N961" s="2" t="s">
        <v>34</v>
      </c>
      <c r="O961" s="3"/>
      <c r="P961" s="3"/>
      <c r="Q961" s="20" t="str">
        <f>IF(ISBLANK(Table1[[#This Row],[Comentarios]]),"",CONCATENATE("Comentário  ",Table1[[#This Row],[ID]], ": ",CHAR(10), Table1[[#This Row],[Comentarios]],CHAR(10), "* Nota Geral: ",Table1[[#This Row],[Pergunta 9]]," | Perfil: ",Table1[[#This Row],[Vinculo Funcional]], " | Lotação: ",Table1[[#This Row],[Lotacao Funcional]]," *",CHAR(10)," "))</f>
        <v/>
      </c>
    </row>
    <row r="962" spans="1:17" ht="176" x14ac:dyDescent="0.2">
      <c r="A962" s="2">
        <v>978</v>
      </c>
      <c r="B962" s="5">
        <v>44889.510208333297</v>
      </c>
      <c r="C962" s="5">
        <v>44889.513587963003</v>
      </c>
      <c r="D962" s="2" t="s">
        <v>27</v>
      </c>
      <c r="E962" s="2"/>
      <c r="F962" s="1" t="s">
        <v>32</v>
      </c>
      <c r="G962" s="2" t="s">
        <v>29</v>
      </c>
      <c r="H962" s="2" t="s">
        <v>34</v>
      </c>
      <c r="I962" s="2" t="s">
        <v>35</v>
      </c>
      <c r="J962" s="2" t="s">
        <v>35</v>
      </c>
      <c r="K962" s="2" t="s">
        <v>35</v>
      </c>
      <c r="L962" s="2" t="s">
        <v>35</v>
      </c>
      <c r="M962" s="2" t="s">
        <v>34</v>
      </c>
      <c r="N962" s="2" t="s">
        <v>35</v>
      </c>
      <c r="O962" s="3" t="s">
        <v>345</v>
      </c>
      <c r="P962" s="3" t="s">
        <v>78</v>
      </c>
      <c r="Q96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978: 
Sugiro a inclusão de um mapa ou outro instrumento dos serviços disponibilizados no SIGA, pois frequentemente temos dificuldade em identificar em qual "aba" está determinado serviço ou sistema. 
Aproveito a oportunidade para elogiar os servidores Rodrigo Pozzebon e Luiz Henrique Zibetti pela presteza, agilidade, disponibilidade, qualidade e cordialidade nos atendimentos prestados para auxiliar os servidores da Comarca de Pato Branco. 
* Nota Geral: 4 - Bom | Perfil: Servidora concursada ou servidor concursado | Lotação: Primeiro Grau *
 </v>
      </c>
    </row>
    <row r="963" spans="1:17" ht="48" hidden="1" x14ac:dyDescent="0.2">
      <c r="A963" s="2">
        <v>979</v>
      </c>
      <c r="B963" s="5">
        <v>44889.512986111098</v>
      </c>
      <c r="C963" s="5">
        <v>44889.513680555603</v>
      </c>
      <c r="D963" s="2" t="s">
        <v>27</v>
      </c>
      <c r="E963" s="2"/>
      <c r="F963" s="1" t="s">
        <v>61</v>
      </c>
      <c r="G963" s="2" t="s">
        <v>29</v>
      </c>
      <c r="H963" s="2" t="s">
        <v>35</v>
      </c>
      <c r="I963" s="2" t="s">
        <v>35</v>
      </c>
      <c r="J963" s="2" t="s">
        <v>34</v>
      </c>
      <c r="K963" s="2" t="s">
        <v>35</v>
      </c>
      <c r="L963" s="2" t="s">
        <v>35</v>
      </c>
      <c r="M963" s="2" t="s">
        <v>34</v>
      </c>
      <c r="N963" s="2" t="s">
        <v>35</v>
      </c>
      <c r="O963" s="3"/>
      <c r="P963" s="3"/>
      <c r="Q963" s="20" t="str">
        <f>IF(ISBLANK(Table1[[#This Row],[Comentarios]]),"",CONCATENATE("Comentário  ",Table1[[#This Row],[ID]], ": ",CHAR(10), Table1[[#This Row],[Comentarios]],CHAR(10), "* Nota Geral: ",Table1[[#This Row],[Pergunta 9]]," | Perfil: ",Table1[[#This Row],[Vinculo Funcional]], " | Lotação: ",Table1[[#This Row],[Lotacao Funcional]]," *",CHAR(10)," "))</f>
        <v/>
      </c>
    </row>
    <row r="964" spans="1:17" ht="48" hidden="1" x14ac:dyDescent="0.2">
      <c r="A964" s="2">
        <v>980</v>
      </c>
      <c r="B964" s="5">
        <v>44889.5133333333</v>
      </c>
      <c r="C964" s="5">
        <v>44889.5137384259</v>
      </c>
      <c r="D964" s="2" t="s">
        <v>27</v>
      </c>
      <c r="E964" s="2"/>
      <c r="F964" s="1" t="s">
        <v>61</v>
      </c>
      <c r="G964" s="2" t="s">
        <v>39</v>
      </c>
      <c r="H964" s="2" t="s">
        <v>34</v>
      </c>
      <c r="I964" s="2" t="s">
        <v>34</v>
      </c>
      <c r="J964" s="2" t="s">
        <v>34</v>
      </c>
      <c r="K964" s="2" t="s">
        <v>30</v>
      </c>
      <c r="L964" s="2" t="s">
        <v>30</v>
      </c>
      <c r="M964" s="2" t="s">
        <v>34</v>
      </c>
      <c r="N964" s="2" t="s">
        <v>34</v>
      </c>
      <c r="O964" s="3"/>
      <c r="P964" s="3"/>
      <c r="Q964" s="20" t="str">
        <f>IF(ISBLANK(Table1[[#This Row],[Comentarios]]),"",CONCATENATE("Comentário  ",Table1[[#This Row],[ID]], ": ",CHAR(10), Table1[[#This Row],[Comentarios]],CHAR(10), "* Nota Geral: ",Table1[[#This Row],[Pergunta 9]]," | Perfil: ",Table1[[#This Row],[Vinculo Funcional]], " | Lotação: ",Table1[[#This Row],[Lotacao Funcional]]," *",CHAR(10)," "))</f>
        <v/>
      </c>
    </row>
    <row r="965" spans="1:17" ht="80" x14ac:dyDescent="0.2">
      <c r="A965" s="2">
        <v>981</v>
      </c>
      <c r="B965" s="5">
        <v>44889.511412036998</v>
      </c>
      <c r="C965" s="5">
        <v>44889.513831018499</v>
      </c>
      <c r="D965" s="2" t="s">
        <v>27</v>
      </c>
      <c r="E965" s="2"/>
      <c r="F965" s="1" t="s">
        <v>61</v>
      </c>
      <c r="G965" s="2" t="s">
        <v>29</v>
      </c>
      <c r="H965" s="2" t="s">
        <v>34</v>
      </c>
      <c r="I965" s="2" t="s">
        <v>34</v>
      </c>
      <c r="J965" s="2" t="s">
        <v>34</v>
      </c>
      <c r="K965" s="2" t="s">
        <v>36</v>
      </c>
      <c r="L965" s="2" t="s">
        <v>34</v>
      </c>
      <c r="M965" s="2" t="s">
        <v>34</v>
      </c>
      <c r="N965" s="2" t="s">
        <v>34</v>
      </c>
      <c r="O965" s="3" t="s">
        <v>346</v>
      </c>
      <c r="P965" s="3" t="s">
        <v>72</v>
      </c>
      <c r="Q96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981: 
Os serviços prestados são excelentes, não tenho sugestões.
* Nota Geral: 5 - Excelente | Perfil: Servidora ou servidor ocupante de cargo em comissão | Lotação: Primeiro Grau *
 </v>
      </c>
    </row>
    <row r="966" spans="1:17" ht="16" hidden="1" x14ac:dyDescent="0.2">
      <c r="A966" s="2">
        <v>982</v>
      </c>
      <c r="B966" s="5">
        <v>44889.513275463003</v>
      </c>
      <c r="C966" s="5">
        <v>44889.513842592598</v>
      </c>
      <c r="D966" s="2" t="s">
        <v>27</v>
      </c>
      <c r="E966" s="2"/>
      <c r="F966" s="1" t="s">
        <v>55</v>
      </c>
      <c r="G966" s="2" t="s">
        <v>29</v>
      </c>
      <c r="H966" s="2" t="s">
        <v>35</v>
      </c>
      <c r="I966" s="2" t="s">
        <v>35</v>
      </c>
      <c r="J966" s="2" t="s">
        <v>35</v>
      </c>
      <c r="K966" s="2" t="s">
        <v>30</v>
      </c>
      <c r="L966" s="2" t="s">
        <v>35</v>
      </c>
      <c r="M966" s="2" t="s">
        <v>35</v>
      </c>
      <c r="N966" s="2" t="s">
        <v>35</v>
      </c>
      <c r="O966" s="3"/>
      <c r="P966" s="3"/>
      <c r="Q966" s="20" t="str">
        <f>IF(ISBLANK(Table1[[#This Row],[Comentarios]]),"",CONCATENATE("Comentário  ",Table1[[#This Row],[ID]], ": ",CHAR(10), Table1[[#This Row],[Comentarios]],CHAR(10), "* Nota Geral: ",Table1[[#This Row],[Pergunta 9]]," | Perfil: ",Table1[[#This Row],[Vinculo Funcional]], " | Lotação: ",Table1[[#This Row],[Lotacao Funcional]]," *",CHAR(10)," "))</f>
        <v/>
      </c>
    </row>
    <row r="967" spans="1:17" ht="48" hidden="1" x14ac:dyDescent="0.2">
      <c r="A967" s="2">
        <v>983</v>
      </c>
      <c r="B967" s="5">
        <v>44889.513078703698</v>
      </c>
      <c r="C967" s="5">
        <v>44889.513854166697</v>
      </c>
      <c r="D967" s="2" t="s">
        <v>27</v>
      </c>
      <c r="E967" s="2"/>
      <c r="F967" s="1" t="s">
        <v>61</v>
      </c>
      <c r="G967" s="2" t="s">
        <v>29</v>
      </c>
      <c r="H967" s="2" t="s">
        <v>31</v>
      </c>
      <c r="I967" s="2" t="s">
        <v>30</v>
      </c>
      <c r="J967" s="2" t="s">
        <v>31</v>
      </c>
      <c r="K967" s="2" t="s">
        <v>59</v>
      </c>
      <c r="L967" s="2" t="s">
        <v>35</v>
      </c>
      <c r="M967" s="2" t="s">
        <v>35</v>
      </c>
      <c r="N967" s="2" t="s">
        <v>30</v>
      </c>
      <c r="O967" s="3"/>
      <c r="P967" s="3"/>
      <c r="Q967" s="20" t="str">
        <f>IF(ISBLANK(Table1[[#This Row],[Comentarios]]),"",CONCATENATE("Comentário  ",Table1[[#This Row],[ID]], ": ",CHAR(10), Table1[[#This Row],[Comentarios]],CHAR(10), "* Nota Geral: ",Table1[[#This Row],[Pergunta 9]]," | Perfil: ",Table1[[#This Row],[Vinculo Funcional]], " | Lotação: ",Table1[[#This Row],[Lotacao Funcional]]," *",CHAR(10)," "))</f>
        <v/>
      </c>
    </row>
    <row r="968" spans="1:17" ht="32" hidden="1" x14ac:dyDescent="0.2">
      <c r="A968" s="2">
        <v>984</v>
      </c>
      <c r="B968" s="5">
        <v>44889.512314814798</v>
      </c>
      <c r="C968" s="5">
        <v>44889.513888888898</v>
      </c>
      <c r="D968" s="2" t="s">
        <v>27</v>
      </c>
      <c r="E968" s="2"/>
      <c r="F968" s="1" t="s">
        <v>32</v>
      </c>
      <c r="G968" s="2" t="s">
        <v>29</v>
      </c>
      <c r="H968" s="2" t="s">
        <v>34</v>
      </c>
      <c r="I968" s="2" t="s">
        <v>35</v>
      </c>
      <c r="J968" s="2" t="s">
        <v>35</v>
      </c>
      <c r="K968" s="2" t="s">
        <v>36</v>
      </c>
      <c r="L968" s="2" t="s">
        <v>35</v>
      </c>
      <c r="M968" s="2" t="s">
        <v>35</v>
      </c>
      <c r="N968" s="2" t="s">
        <v>35</v>
      </c>
      <c r="O968" s="3"/>
      <c r="P968" s="3"/>
      <c r="Q968" s="20" t="str">
        <f>IF(ISBLANK(Table1[[#This Row],[Comentarios]]),"",CONCATENATE("Comentário  ",Table1[[#This Row],[ID]], ": ",CHAR(10), Table1[[#This Row],[Comentarios]],CHAR(10), "* Nota Geral: ",Table1[[#This Row],[Pergunta 9]]," | Perfil: ",Table1[[#This Row],[Vinculo Funcional]], " | Lotação: ",Table1[[#This Row],[Lotacao Funcional]]," *",CHAR(10)," "))</f>
        <v/>
      </c>
    </row>
    <row r="969" spans="1:17" ht="48" hidden="1" x14ac:dyDescent="0.2">
      <c r="A969" s="2">
        <v>985</v>
      </c>
      <c r="B969" s="5">
        <v>44889.512997685197</v>
      </c>
      <c r="C969" s="5">
        <v>44889.513946759304</v>
      </c>
      <c r="D969" s="2" t="s">
        <v>27</v>
      </c>
      <c r="E969" s="2"/>
      <c r="F969" s="1" t="s">
        <v>61</v>
      </c>
      <c r="G969" s="2" t="s">
        <v>29</v>
      </c>
      <c r="H969" s="2" t="s">
        <v>30</v>
      </c>
      <c r="I969" s="2" t="s">
        <v>30</v>
      </c>
      <c r="J969" s="2" t="s">
        <v>35</v>
      </c>
      <c r="K969" s="2" t="s">
        <v>30</v>
      </c>
      <c r="L969" s="2" t="s">
        <v>30</v>
      </c>
      <c r="M969" s="2" t="s">
        <v>30</v>
      </c>
      <c r="N969" s="2" t="s">
        <v>30</v>
      </c>
      <c r="O969" s="3"/>
      <c r="P969" s="3"/>
      <c r="Q969" s="20" t="str">
        <f>IF(ISBLANK(Table1[[#This Row],[Comentarios]]),"",CONCATENATE("Comentário  ",Table1[[#This Row],[ID]], ": ",CHAR(10), Table1[[#This Row],[Comentarios]],CHAR(10), "* Nota Geral: ",Table1[[#This Row],[Pergunta 9]]," | Perfil: ",Table1[[#This Row],[Vinculo Funcional]], " | Lotação: ",Table1[[#This Row],[Lotacao Funcional]]," *",CHAR(10)," "))</f>
        <v/>
      </c>
    </row>
    <row r="970" spans="1:17" ht="32" hidden="1" x14ac:dyDescent="0.2">
      <c r="A970" s="2">
        <v>986</v>
      </c>
      <c r="B970" s="5">
        <v>44889.513564814799</v>
      </c>
      <c r="C970" s="5">
        <v>44889.513969907399</v>
      </c>
      <c r="D970" s="2" t="s">
        <v>27</v>
      </c>
      <c r="E970" s="2"/>
      <c r="F970" s="1" t="s">
        <v>32</v>
      </c>
      <c r="G970" s="2" t="s">
        <v>29</v>
      </c>
      <c r="H970" s="2" t="s">
        <v>35</v>
      </c>
      <c r="I970" s="2" t="s">
        <v>35</v>
      </c>
      <c r="J970" s="2" t="s">
        <v>35</v>
      </c>
      <c r="K970" s="2" t="s">
        <v>35</v>
      </c>
      <c r="L970" s="2" t="s">
        <v>35</v>
      </c>
      <c r="M970" s="2" t="s">
        <v>35</v>
      </c>
      <c r="N970" s="2" t="s">
        <v>35</v>
      </c>
      <c r="O970" s="3"/>
      <c r="P970" s="3"/>
      <c r="Q970" s="20" t="str">
        <f>IF(ISBLANK(Table1[[#This Row],[Comentarios]]),"",CONCATENATE("Comentário  ",Table1[[#This Row],[ID]], ": ",CHAR(10), Table1[[#This Row],[Comentarios]],CHAR(10), "* Nota Geral: ",Table1[[#This Row],[Pergunta 9]]," | Perfil: ",Table1[[#This Row],[Vinculo Funcional]], " | Lotação: ",Table1[[#This Row],[Lotacao Funcional]]," *",CHAR(10)," "))</f>
        <v/>
      </c>
    </row>
    <row r="971" spans="1:17" ht="16" hidden="1" x14ac:dyDescent="0.2">
      <c r="A971" s="2">
        <v>987</v>
      </c>
      <c r="B971" s="5">
        <v>44889.513275463003</v>
      </c>
      <c r="C971" s="5">
        <v>44889.514062499999</v>
      </c>
      <c r="D971" s="2" t="s">
        <v>27</v>
      </c>
      <c r="E971" s="2"/>
      <c r="F971" s="1" t="s">
        <v>55</v>
      </c>
      <c r="G971" s="2" t="s">
        <v>29</v>
      </c>
      <c r="H971" s="2" t="s">
        <v>35</v>
      </c>
      <c r="I971" s="2" t="s">
        <v>35</v>
      </c>
      <c r="J971" s="2" t="s">
        <v>35</v>
      </c>
      <c r="K971" s="2" t="s">
        <v>30</v>
      </c>
      <c r="L971" s="2" t="s">
        <v>35</v>
      </c>
      <c r="M971" s="2" t="s">
        <v>35</v>
      </c>
      <c r="N971" s="2" t="s">
        <v>35</v>
      </c>
      <c r="O971" s="3"/>
      <c r="P971" s="3"/>
      <c r="Q971" s="20" t="str">
        <f>IF(ISBLANK(Table1[[#This Row],[Comentarios]]),"",CONCATENATE("Comentário  ",Table1[[#This Row],[ID]], ": ",CHAR(10), Table1[[#This Row],[Comentarios]],CHAR(10), "* Nota Geral: ",Table1[[#This Row],[Pergunta 9]]," | Perfil: ",Table1[[#This Row],[Vinculo Funcional]], " | Lotação: ",Table1[[#This Row],[Lotacao Funcional]]," *",CHAR(10)," "))</f>
        <v/>
      </c>
    </row>
    <row r="972" spans="1:17" ht="32" hidden="1" x14ac:dyDescent="0.2">
      <c r="A972" s="2">
        <v>988</v>
      </c>
      <c r="B972" s="5">
        <v>44889.5131944444</v>
      </c>
      <c r="C972" s="5">
        <v>44889.514085648101</v>
      </c>
      <c r="D972" s="2" t="s">
        <v>27</v>
      </c>
      <c r="E972" s="2"/>
      <c r="F972" s="1" t="s">
        <v>32</v>
      </c>
      <c r="G972" s="2" t="s">
        <v>29</v>
      </c>
      <c r="H972" s="2" t="s">
        <v>34</v>
      </c>
      <c r="I972" s="2" t="s">
        <v>34</v>
      </c>
      <c r="J972" s="2" t="s">
        <v>35</v>
      </c>
      <c r="K972" s="2" t="s">
        <v>34</v>
      </c>
      <c r="L972" s="2" t="s">
        <v>35</v>
      </c>
      <c r="M972" s="2" t="s">
        <v>35</v>
      </c>
      <c r="N972" s="2" t="s">
        <v>35</v>
      </c>
      <c r="O972" s="3"/>
      <c r="P972" s="3"/>
      <c r="Q972" s="20" t="str">
        <f>IF(ISBLANK(Table1[[#This Row],[Comentarios]]),"",CONCATENATE("Comentário  ",Table1[[#This Row],[ID]], ": ",CHAR(10), Table1[[#This Row],[Comentarios]],CHAR(10), "* Nota Geral: ",Table1[[#This Row],[Pergunta 9]]," | Perfil: ",Table1[[#This Row],[Vinculo Funcional]], " | Lotação: ",Table1[[#This Row],[Lotacao Funcional]]," *",CHAR(10)," "))</f>
        <v/>
      </c>
    </row>
    <row r="973" spans="1:17" ht="48" hidden="1" x14ac:dyDescent="0.2">
      <c r="A973" s="2">
        <v>989</v>
      </c>
      <c r="B973" s="5">
        <v>44889.513344907398</v>
      </c>
      <c r="C973" s="5">
        <v>44889.514108796298</v>
      </c>
      <c r="D973" s="2" t="s">
        <v>27</v>
      </c>
      <c r="E973" s="2"/>
      <c r="F973" s="1" t="s">
        <v>61</v>
      </c>
      <c r="G973" s="2" t="s">
        <v>39</v>
      </c>
      <c r="H973" s="2" t="s">
        <v>35</v>
      </c>
      <c r="I973" s="2" t="s">
        <v>35</v>
      </c>
      <c r="J973" s="2" t="s">
        <v>34</v>
      </c>
      <c r="K973" s="2" t="s">
        <v>35</v>
      </c>
      <c r="L973" s="2" t="s">
        <v>34</v>
      </c>
      <c r="M973" s="2" t="s">
        <v>34</v>
      </c>
      <c r="N973" s="2" t="s">
        <v>34</v>
      </c>
      <c r="O973" s="3"/>
      <c r="P973" s="3"/>
      <c r="Q973" s="20" t="str">
        <f>IF(ISBLANK(Table1[[#This Row],[Comentarios]]),"",CONCATENATE("Comentário  ",Table1[[#This Row],[ID]], ": ",CHAR(10), Table1[[#This Row],[Comentarios]],CHAR(10), "* Nota Geral: ",Table1[[#This Row],[Pergunta 9]]," | Perfil: ",Table1[[#This Row],[Vinculo Funcional]], " | Lotação: ",Table1[[#This Row],[Lotacao Funcional]]," *",CHAR(10)," "))</f>
        <v/>
      </c>
    </row>
    <row r="974" spans="1:17" ht="48" hidden="1" x14ac:dyDescent="0.2">
      <c r="A974" s="2">
        <v>990</v>
      </c>
      <c r="B974" s="5">
        <v>44889.512824074103</v>
      </c>
      <c r="C974" s="5">
        <v>44889.5141435185</v>
      </c>
      <c r="D974" s="2" t="s">
        <v>27</v>
      </c>
      <c r="E974" s="2"/>
      <c r="F974" s="1" t="s">
        <v>61</v>
      </c>
      <c r="G974" s="2" t="s">
        <v>29</v>
      </c>
      <c r="H974" s="2" t="s">
        <v>30</v>
      </c>
      <c r="I974" s="2" t="s">
        <v>30</v>
      </c>
      <c r="J974" s="2" t="s">
        <v>30</v>
      </c>
      <c r="K974" s="2" t="s">
        <v>30</v>
      </c>
      <c r="L974" s="2" t="s">
        <v>35</v>
      </c>
      <c r="M974" s="2" t="s">
        <v>30</v>
      </c>
      <c r="N974" s="2" t="s">
        <v>30</v>
      </c>
      <c r="O974" s="3"/>
      <c r="P974" s="3"/>
      <c r="Q974" s="20" t="str">
        <f>IF(ISBLANK(Table1[[#This Row],[Comentarios]]),"",CONCATENATE("Comentário  ",Table1[[#This Row],[ID]], ": ",CHAR(10), Table1[[#This Row],[Comentarios]],CHAR(10), "* Nota Geral: ",Table1[[#This Row],[Pergunta 9]]," | Perfil: ",Table1[[#This Row],[Vinculo Funcional]], " | Lotação: ",Table1[[#This Row],[Lotacao Funcional]]," *",CHAR(10)," "))</f>
        <v/>
      </c>
    </row>
    <row r="975" spans="1:17" ht="80" hidden="1" x14ac:dyDescent="0.2">
      <c r="A975" s="2">
        <v>991</v>
      </c>
      <c r="B975" s="5">
        <v>44889.512268518498</v>
      </c>
      <c r="C975" s="5">
        <v>44889.514201388898</v>
      </c>
      <c r="D975" s="2" t="s">
        <v>27</v>
      </c>
      <c r="E975" s="2"/>
      <c r="F975" s="1" t="s">
        <v>32</v>
      </c>
      <c r="G975" s="2" t="s">
        <v>29</v>
      </c>
      <c r="H975" s="2" t="s">
        <v>35</v>
      </c>
      <c r="I975" s="2" t="s">
        <v>30</v>
      </c>
      <c r="J975" s="2" t="s">
        <v>35</v>
      </c>
      <c r="K975" s="2" t="s">
        <v>35</v>
      </c>
      <c r="L975" s="2" t="s">
        <v>30</v>
      </c>
      <c r="M975" s="2" t="s">
        <v>35</v>
      </c>
      <c r="N975" s="2" t="s">
        <v>35</v>
      </c>
      <c r="O975" s="3" t="s">
        <v>347</v>
      </c>
      <c r="P975" s="3" t="s">
        <v>38</v>
      </c>
      <c r="Q97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991: 
Melhorar a comunicação com o usuario
* Nota Geral: 4 - Bom | Perfil: Servidora concursada ou servidor concursado | Lotação: Primeiro Grau *
 </v>
      </c>
    </row>
    <row r="976" spans="1:17" ht="64" hidden="1" x14ac:dyDescent="0.2">
      <c r="A976" s="2">
        <v>992</v>
      </c>
      <c r="B976" s="5">
        <v>44889.513414351903</v>
      </c>
      <c r="C976" s="5">
        <v>44889.514236111099</v>
      </c>
      <c r="D976" s="2" t="s">
        <v>27</v>
      </c>
      <c r="E976" s="2"/>
      <c r="F976" s="1" t="s">
        <v>55</v>
      </c>
      <c r="G976" s="2" t="s">
        <v>29</v>
      </c>
      <c r="H976" s="2" t="s">
        <v>35</v>
      </c>
      <c r="I976" s="2" t="s">
        <v>35</v>
      </c>
      <c r="J976" s="2" t="s">
        <v>35</v>
      </c>
      <c r="K976" s="2" t="s">
        <v>34</v>
      </c>
      <c r="L976" s="2" t="s">
        <v>30</v>
      </c>
      <c r="M976" s="2" t="s">
        <v>35</v>
      </c>
      <c r="N976" s="2" t="s">
        <v>35</v>
      </c>
      <c r="O976" s="3" t="s">
        <v>348</v>
      </c>
      <c r="P976" s="3" t="s">
        <v>48</v>
      </c>
      <c r="Q97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992: 
Melhorias no Projudi
* Nota Geral: 4 - Bom | Perfil: Estagiária ou estagiário | Lotação: Primeiro Grau *
 </v>
      </c>
    </row>
    <row r="977" spans="1:17" ht="32" hidden="1" x14ac:dyDescent="0.2">
      <c r="A977" s="2">
        <v>993</v>
      </c>
      <c r="B977" s="5">
        <v>44889.513923611099</v>
      </c>
      <c r="C977" s="5">
        <v>44889.514282407399</v>
      </c>
      <c r="D977" s="2" t="s">
        <v>27</v>
      </c>
      <c r="E977" s="2"/>
      <c r="F977" s="1" t="s">
        <v>32</v>
      </c>
      <c r="G977" s="2" t="s">
        <v>33</v>
      </c>
      <c r="H977" s="2" t="s">
        <v>34</v>
      </c>
      <c r="I977" s="2" t="s">
        <v>34</v>
      </c>
      <c r="J977" s="2" t="s">
        <v>34</v>
      </c>
      <c r="K977" s="2" t="s">
        <v>35</v>
      </c>
      <c r="L977" s="2" t="s">
        <v>34</v>
      </c>
      <c r="M977" s="2" t="s">
        <v>34</v>
      </c>
      <c r="N977" s="2" t="s">
        <v>34</v>
      </c>
      <c r="O977" s="3"/>
      <c r="P977" s="3"/>
      <c r="Q977" s="20" t="str">
        <f>IF(ISBLANK(Table1[[#This Row],[Comentarios]]),"",CONCATENATE("Comentário  ",Table1[[#This Row],[ID]], ": ",CHAR(10), Table1[[#This Row],[Comentarios]],CHAR(10), "* Nota Geral: ",Table1[[#This Row],[Pergunta 9]]," | Perfil: ",Table1[[#This Row],[Vinculo Funcional]], " | Lotação: ",Table1[[#This Row],[Lotacao Funcional]]," *",CHAR(10)," "))</f>
        <v/>
      </c>
    </row>
    <row r="978" spans="1:17" ht="32" hidden="1" x14ac:dyDescent="0.2">
      <c r="A978" s="2">
        <v>994</v>
      </c>
      <c r="B978" s="5">
        <v>44889.513668981497</v>
      </c>
      <c r="C978" s="5">
        <v>44889.514293981498</v>
      </c>
      <c r="D978" s="2" t="s">
        <v>27</v>
      </c>
      <c r="E978" s="2"/>
      <c r="F978" s="1" t="s">
        <v>32</v>
      </c>
      <c r="G978" s="2" t="s">
        <v>29</v>
      </c>
      <c r="H978" s="2" t="s">
        <v>34</v>
      </c>
      <c r="I978" s="2" t="s">
        <v>35</v>
      </c>
      <c r="J978" s="2" t="s">
        <v>34</v>
      </c>
      <c r="K978" s="2" t="s">
        <v>35</v>
      </c>
      <c r="L978" s="2" t="s">
        <v>35</v>
      </c>
      <c r="M978" s="2" t="s">
        <v>34</v>
      </c>
      <c r="N978" s="2" t="s">
        <v>34</v>
      </c>
      <c r="O978" s="3"/>
      <c r="P978" s="3"/>
      <c r="Q978" s="20" t="str">
        <f>IF(ISBLANK(Table1[[#This Row],[Comentarios]]),"",CONCATENATE("Comentário  ",Table1[[#This Row],[ID]], ": ",CHAR(10), Table1[[#This Row],[Comentarios]],CHAR(10), "* Nota Geral: ",Table1[[#This Row],[Pergunta 9]]," | Perfil: ",Table1[[#This Row],[Vinculo Funcional]], " | Lotação: ",Table1[[#This Row],[Lotacao Funcional]]," *",CHAR(10)," "))</f>
        <v/>
      </c>
    </row>
    <row r="979" spans="1:17" ht="32" hidden="1" x14ac:dyDescent="0.2">
      <c r="A979" s="2">
        <v>995</v>
      </c>
      <c r="B979" s="5">
        <v>44889.513368055603</v>
      </c>
      <c r="C979" s="5">
        <v>44889.514305555596</v>
      </c>
      <c r="D979" s="2" t="s">
        <v>27</v>
      </c>
      <c r="E979" s="2"/>
      <c r="F979" s="1" t="s">
        <v>32</v>
      </c>
      <c r="G979" s="2" t="s">
        <v>29</v>
      </c>
      <c r="H979" s="2" t="s">
        <v>34</v>
      </c>
      <c r="I979" s="2" t="s">
        <v>34</v>
      </c>
      <c r="J979" s="2" t="s">
        <v>34</v>
      </c>
      <c r="K979" s="2" t="s">
        <v>34</v>
      </c>
      <c r="L979" s="2" t="s">
        <v>34</v>
      </c>
      <c r="M979" s="2" t="s">
        <v>34</v>
      </c>
      <c r="N979" s="2" t="s">
        <v>34</v>
      </c>
      <c r="O979" s="3"/>
      <c r="P979" s="3"/>
      <c r="Q979" s="20" t="str">
        <f>IF(ISBLANK(Table1[[#This Row],[Comentarios]]),"",CONCATENATE("Comentário  ",Table1[[#This Row],[ID]], ": ",CHAR(10), Table1[[#This Row],[Comentarios]],CHAR(10), "* Nota Geral: ",Table1[[#This Row],[Pergunta 9]]," | Perfil: ",Table1[[#This Row],[Vinculo Funcional]], " | Lotação: ",Table1[[#This Row],[Lotacao Funcional]]," *",CHAR(10)," "))</f>
        <v/>
      </c>
    </row>
    <row r="980" spans="1:17" ht="32" hidden="1" x14ac:dyDescent="0.2">
      <c r="A980" s="2">
        <v>996</v>
      </c>
      <c r="B980" s="5">
        <v>44889.5136458333</v>
      </c>
      <c r="C980" s="5">
        <v>44889.5144097222</v>
      </c>
      <c r="D980" s="2" t="s">
        <v>27</v>
      </c>
      <c r="E980" s="2"/>
      <c r="F980" s="1" t="s">
        <v>32</v>
      </c>
      <c r="G980" s="2" t="s">
        <v>29</v>
      </c>
      <c r="H980" s="2" t="s">
        <v>59</v>
      </c>
      <c r="I980" s="2" t="s">
        <v>30</v>
      </c>
      <c r="J980" s="2" t="s">
        <v>35</v>
      </c>
      <c r="K980" s="2" t="s">
        <v>35</v>
      </c>
      <c r="L980" s="2" t="s">
        <v>31</v>
      </c>
      <c r="M980" s="2" t="s">
        <v>35</v>
      </c>
      <c r="N980" s="2" t="s">
        <v>30</v>
      </c>
      <c r="O980" s="3"/>
      <c r="P980" s="3"/>
      <c r="Q980" s="20" t="str">
        <f>IF(ISBLANK(Table1[[#This Row],[Comentarios]]),"",CONCATENATE("Comentário  ",Table1[[#This Row],[ID]], ": ",CHAR(10), Table1[[#This Row],[Comentarios]],CHAR(10), "* Nota Geral: ",Table1[[#This Row],[Pergunta 9]]," | Perfil: ",Table1[[#This Row],[Vinculo Funcional]], " | Lotação: ",Table1[[#This Row],[Lotacao Funcional]]," *",CHAR(10)," "))</f>
        <v/>
      </c>
    </row>
    <row r="981" spans="1:17" ht="32" hidden="1" x14ac:dyDescent="0.2">
      <c r="A981" s="2">
        <v>997</v>
      </c>
      <c r="B981" s="5">
        <v>44889.513460648101</v>
      </c>
      <c r="C981" s="5">
        <v>44889.514432870397</v>
      </c>
      <c r="D981" s="2" t="s">
        <v>27</v>
      </c>
      <c r="E981" s="2"/>
      <c r="F981" s="1" t="s">
        <v>32</v>
      </c>
      <c r="G981" s="2" t="s">
        <v>29</v>
      </c>
      <c r="H981" s="2" t="s">
        <v>36</v>
      </c>
      <c r="I981" s="2" t="s">
        <v>36</v>
      </c>
      <c r="J981" s="2" t="s">
        <v>34</v>
      </c>
      <c r="K981" s="2" t="s">
        <v>35</v>
      </c>
      <c r="L981" s="2" t="s">
        <v>35</v>
      </c>
      <c r="M981" s="2" t="s">
        <v>35</v>
      </c>
      <c r="N981" s="2" t="s">
        <v>35</v>
      </c>
      <c r="O981" s="3"/>
      <c r="P981" s="3"/>
      <c r="Q981" s="20" t="str">
        <f>IF(ISBLANK(Table1[[#This Row],[Comentarios]]),"",CONCATENATE("Comentário  ",Table1[[#This Row],[ID]], ": ",CHAR(10), Table1[[#This Row],[Comentarios]],CHAR(10), "* Nota Geral: ",Table1[[#This Row],[Pergunta 9]]," | Perfil: ",Table1[[#This Row],[Vinculo Funcional]], " | Lotação: ",Table1[[#This Row],[Lotacao Funcional]]," *",CHAR(10)," "))</f>
        <v/>
      </c>
    </row>
    <row r="982" spans="1:17" ht="48" hidden="1" x14ac:dyDescent="0.2">
      <c r="A982" s="2">
        <v>998</v>
      </c>
      <c r="B982" s="5">
        <v>44889.513981481497</v>
      </c>
      <c r="C982" s="5">
        <v>44889.514444444401</v>
      </c>
      <c r="D982" s="2" t="s">
        <v>27</v>
      </c>
      <c r="E982" s="2"/>
      <c r="F982" s="1" t="s">
        <v>61</v>
      </c>
      <c r="G982" s="2" t="s">
        <v>39</v>
      </c>
      <c r="H982" s="2" t="s">
        <v>34</v>
      </c>
      <c r="I982" s="2" t="s">
        <v>34</v>
      </c>
      <c r="J982" s="2" t="s">
        <v>35</v>
      </c>
      <c r="K982" s="2" t="s">
        <v>35</v>
      </c>
      <c r="L982" s="2" t="s">
        <v>35</v>
      </c>
      <c r="M982" s="2" t="s">
        <v>34</v>
      </c>
      <c r="N982" s="2" t="s">
        <v>34</v>
      </c>
      <c r="O982" s="3"/>
      <c r="P982" s="3"/>
      <c r="Q982" s="20" t="str">
        <f>IF(ISBLANK(Table1[[#This Row],[Comentarios]]),"",CONCATENATE("Comentário  ",Table1[[#This Row],[ID]], ": ",CHAR(10), Table1[[#This Row],[Comentarios]],CHAR(10), "* Nota Geral: ",Table1[[#This Row],[Pergunta 9]]," | Perfil: ",Table1[[#This Row],[Vinculo Funcional]], " | Lotação: ",Table1[[#This Row],[Lotacao Funcional]]," *",CHAR(10)," "))</f>
        <v/>
      </c>
    </row>
    <row r="983" spans="1:17" ht="64" x14ac:dyDescent="0.2">
      <c r="A983" s="2">
        <v>999</v>
      </c>
      <c r="B983" s="5">
        <v>44889.513599537</v>
      </c>
      <c r="C983" s="5">
        <v>44889.514479166697</v>
      </c>
      <c r="D983" s="2" t="s">
        <v>27</v>
      </c>
      <c r="E983" s="2"/>
      <c r="F983" s="1" t="s">
        <v>55</v>
      </c>
      <c r="G983" s="2" t="s">
        <v>29</v>
      </c>
      <c r="H983" s="2" t="s">
        <v>34</v>
      </c>
      <c r="I983" s="2" t="s">
        <v>34</v>
      </c>
      <c r="J983" s="2" t="s">
        <v>34</v>
      </c>
      <c r="K983" s="2" t="s">
        <v>34</v>
      </c>
      <c r="L983" s="2" t="s">
        <v>34</v>
      </c>
      <c r="M983" s="2" t="s">
        <v>34</v>
      </c>
      <c r="N983" s="2" t="s">
        <v>34</v>
      </c>
      <c r="O983" s="3" t="s">
        <v>349</v>
      </c>
      <c r="P983" s="3" t="s">
        <v>72</v>
      </c>
      <c r="Q98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999: 
Sem sugestões, o serviço desenvolvido pelo DTIC-TJPR é extremamente perfeito.
* Nota Geral: 5 - Excelente | Perfil: Estagiária ou estagiário | Lotação: Primeiro Grau *
 </v>
      </c>
    </row>
    <row r="984" spans="1:17" ht="48" hidden="1" x14ac:dyDescent="0.2">
      <c r="A984" s="2">
        <v>1000</v>
      </c>
      <c r="B984" s="5">
        <v>44889.5135532407</v>
      </c>
      <c r="C984" s="5">
        <v>44889.514490740701</v>
      </c>
      <c r="D984" s="2" t="s">
        <v>27</v>
      </c>
      <c r="E984" s="2"/>
      <c r="F984" s="1" t="s">
        <v>61</v>
      </c>
      <c r="G984" s="2" t="s">
        <v>29</v>
      </c>
      <c r="H984" s="2" t="s">
        <v>34</v>
      </c>
      <c r="I984" s="2" t="s">
        <v>35</v>
      </c>
      <c r="J984" s="2" t="s">
        <v>35</v>
      </c>
      <c r="K984" s="2" t="s">
        <v>35</v>
      </c>
      <c r="L984" s="2" t="s">
        <v>35</v>
      </c>
      <c r="M984" s="2" t="s">
        <v>34</v>
      </c>
      <c r="N984" s="2" t="s">
        <v>35</v>
      </c>
      <c r="O984" s="3"/>
      <c r="P984" s="3"/>
      <c r="Q984" s="20" t="str">
        <f>IF(ISBLANK(Table1[[#This Row],[Comentarios]]),"",CONCATENATE("Comentário  ",Table1[[#This Row],[ID]], ": ",CHAR(10), Table1[[#This Row],[Comentarios]],CHAR(10), "* Nota Geral: ",Table1[[#This Row],[Pergunta 9]]," | Perfil: ",Table1[[#This Row],[Vinculo Funcional]], " | Lotação: ",Table1[[#This Row],[Lotacao Funcional]]," *",CHAR(10)," "))</f>
        <v/>
      </c>
    </row>
    <row r="985" spans="1:17" ht="16" hidden="1" x14ac:dyDescent="0.2">
      <c r="A985" s="2">
        <v>1001</v>
      </c>
      <c r="B985" s="5">
        <v>44889.508726851796</v>
      </c>
      <c r="C985" s="5">
        <v>44889.514490740701</v>
      </c>
      <c r="D985" s="2" t="s">
        <v>27</v>
      </c>
      <c r="E985" s="2"/>
      <c r="F985" s="1" t="s">
        <v>55</v>
      </c>
      <c r="G985" s="2" t="s">
        <v>29</v>
      </c>
      <c r="H985" s="2" t="s">
        <v>34</v>
      </c>
      <c r="I985" s="2" t="s">
        <v>36</v>
      </c>
      <c r="J985" s="2" t="s">
        <v>35</v>
      </c>
      <c r="K985" s="2" t="s">
        <v>34</v>
      </c>
      <c r="L985" s="2" t="s">
        <v>34</v>
      </c>
      <c r="M985" s="2" t="s">
        <v>34</v>
      </c>
      <c r="N985" s="2" t="s">
        <v>34</v>
      </c>
      <c r="O985" s="3"/>
      <c r="P985" s="3"/>
      <c r="Q985" s="20" t="str">
        <f>IF(ISBLANK(Table1[[#This Row],[Comentarios]]),"",CONCATENATE("Comentário  ",Table1[[#This Row],[ID]], ": ",CHAR(10), Table1[[#This Row],[Comentarios]],CHAR(10), "* Nota Geral: ",Table1[[#This Row],[Pergunta 9]]," | Perfil: ",Table1[[#This Row],[Vinculo Funcional]], " | Lotação: ",Table1[[#This Row],[Lotacao Funcional]]," *",CHAR(10)," "))</f>
        <v/>
      </c>
    </row>
    <row r="986" spans="1:17" ht="48" hidden="1" x14ac:dyDescent="0.2">
      <c r="A986" s="2">
        <v>1002</v>
      </c>
      <c r="B986" s="5">
        <v>44889.514085648101</v>
      </c>
      <c r="C986" s="5">
        <v>44889.5145486111</v>
      </c>
      <c r="D986" s="2" t="s">
        <v>27</v>
      </c>
      <c r="E986" s="2"/>
      <c r="F986" s="1" t="s">
        <v>61</v>
      </c>
      <c r="G986" s="2" t="s">
        <v>39</v>
      </c>
      <c r="H986" s="2" t="s">
        <v>35</v>
      </c>
      <c r="I986" s="2" t="s">
        <v>34</v>
      </c>
      <c r="J986" s="2" t="s">
        <v>35</v>
      </c>
      <c r="K986" s="2" t="s">
        <v>35</v>
      </c>
      <c r="L986" s="2" t="s">
        <v>35</v>
      </c>
      <c r="M986" s="2" t="s">
        <v>34</v>
      </c>
      <c r="N986" s="2" t="s">
        <v>34</v>
      </c>
      <c r="O986" s="3"/>
      <c r="P986" s="3"/>
      <c r="Q986" s="20" t="str">
        <f>IF(ISBLANK(Table1[[#This Row],[Comentarios]]),"",CONCATENATE("Comentário  ",Table1[[#This Row],[ID]], ": ",CHAR(10), Table1[[#This Row],[Comentarios]],CHAR(10), "* Nota Geral: ",Table1[[#This Row],[Pergunta 9]]," | Perfil: ",Table1[[#This Row],[Vinculo Funcional]], " | Lotação: ",Table1[[#This Row],[Lotacao Funcional]]," *",CHAR(10)," "))</f>
        <v/>
      </c>
    </row>
    <row r="987" spans="1:17" ht="32" hidden="1" x14ac:dyDescent="0.2">
      <c r="A987" s="2">
        <v>1003</v>
      </c>
      <c r="B987" s="5">
        <v>44889.511701388903</v>
      </c>
      <c r="C987" s="5">
        <v>44889.5145486111</v>
      </c>
      <c r="D987" s="2" t="s">
        <v>27</v>
      </c>
      <c r="E987" s="2"/>
      <c r="F987" s="1" t="s">
        <v>32</v>
      </c>
      <c r="G987" s="2" t="s">
        <v>29</v>
      </c>
      <c r="H987" s="2" t="s">
        <v>35</v>
      </c>
      <c r="I987" s="2" t="s">
        <v>35</v>
      </c>
      <c r="J987" s="2" t="s">
        <v>34</v>
      </c>
      <c r="K987" s="2" t="s">
        <v>34</v>
      </c>
      <c r="L987" s="2" t="s">
        <v>34</v>
      </c>
      <c r="M987" s="2" t="s">
        <v>35</v>
      </c>
      <c r="N987" s="2" t="s">
        <v>35</v>
      </c>
      <c r="O987" s="3"/>
      <c r="P987" s="3"/>
      <c r="Q987" s="20" t="str">
        <f>IF(ISBLANK(Table1[[#This Row],[Comentarios]]),"",CONCATENATE("Comentário  ",Table1[[#This Row],[ID]], ": ",CHAR(10), Table1[[#This Row],[Comentarios]],CHAR(10), "* Nota Geral: ",Table1[[#This Row],[Pergunta 9]]," | Perfil: ",Table1[[#This Row],[Vinculo Funcional]], " | Lotação: ",Table1[[#This Row],[Lotacao Funcional]]," *",CHAR(10)," "))</f>
        <v/>
      </c>
    </row>
    <row r="988" spans="1:17" ht="48" hidden="1" x14ac:dyDescent="0.2">
      <c r="A988" s="2">
        <v>1004</v>
      </c>
      <c r="B988" s="5">
        <v>44889.512789351902</v>
      </c>
      <c r="C988" s="5">
        <v>44889.514606481498</v>
      </c>
      <c r="D988" s="2" t="s">
        <v>27</v>
      </c>
      <c r="E988" s="2"/>
      <c r="F988" s="1" t="s">
        <v>61</v>
      </c>
      <c r="G988" s="2" t="s">
        <v>29</v>
      </c>
      <c r="H988" s="2" t="s">
        <v>35</v>
      </c>
      <c r="I988" s="2" t="s">
        <v>35</v>
      </c>
      <c r="J988" s="2" t="s">
        <v>35</v>
      </c>
      <c r="K988" s="2" t="s">
        <v>34</v>
      </c>
      <c r="L988" s="2" t="s">
        <v>34</v>
      </c>
      <c r="M988" s="2" t="s">
        <v>35</v>
      </c>
      <c r="N988" s="2" t="s">
        <v>35</v>
      </c>
      <c r="O988" s="3"/>
      <c r="P988" s="3"/>
      <c r="Q988" s="20" t="str">
        <f>IF(ISBLANK(Table1[[#This Row],[Comentarios]]),"",CONCATENATE("Comentário  ",Table1[[#This Row],[ID]], ": ",CHAR(10), Table1[[#This Row],[Comentarios]],CHAR(10), "* Nota Geral: ",Table1[[#This Row],[Pergunta 9]]," | Perfil: ",Table1[[#This Row],[Vinculo Funcional]], " | Lotação: ",Table1[[#This Row],[Lotacao Funcional]]," *",CHAR(10)," "))</f>
        <v/>
      </c>
    </row>
    <row r="989" spans="1:17" ht="48" hidden="1" x14ac:dyDescent="0.2">
      <c r="A989" s="2">
        <v>1005</v>
      </c>
      <c r="B989" s="5">
        <v>44889.514166666697</v>
      </c>
      <c r="C989" s="5">
        <v>44889.514652777798</v>
      </c>
      <c r="D989" s="2" t="s">
        <v>27</v>
      </c>
      <c r="E989" s="2"/>
      <c r="F989" s="1" t="s">
        <v>61</v>
      </c>
      <c r="G989" s="2" t="s">
        <v>29</v>
      </c>
      <c r="H989" s="2" t="s">
        <v>35</v>
      </c>
      <c r="I989" s="2" t="s">
        <v>35</v>
      </c>
      <c r="J989" s="2" t="s">
        <v>35</v>
      </c>
      <c r="K989" s="2" t="s">
        <v>35</v>
      </c>
      <c r="L989" s="2" t="s">
        <v>35</v>
      </c>
      <c r="M989" s="2" t="s">
        <v>35</v>
      </c>
      <c r="N989" s="2" t="s">
        <v>35</v>
      </c>
      <c r="O989" s="3"/>
      <c r="P989" s="3"/>
      <c r="Q989" s="20" t="str">
        <f>IF(ISBLANK(Table1[[#This Row],[Comentarios]]),"",CONCATENATE("Comentário  ",Table1[[#This Row],[ID]], ": ",CHAR(10), Table1[[#This Row],[Comentarios]],CHAR(10), "* Nota Geral: ",Table1[[#This Row],[Pergunta 9]]," | Perfil: ",Table1[[#This Row],[Vinculo Funcional]], " | Lotação: ",Table1[[#This Row],[Lotacao Funcional]]," *",CHAR(10)," "))</f>
        <v/>
      </c>
    </row>
    <row r="990" spans="1:17" ht="48" hidden="1" x14ac:dyDescent="0.2">
      <c r="A990" s="2">
        <v>1006</v>
      </c>
      <c r="B990" s="5">
        <v>44889.513935185198</v>
      </c>
      <c r="C990" s="5">
        <v>44889.514652777798</v>
      </c>
      <c r="D990" s="2" t="s">
        <v>27</v>
      </c>
      <c r="E990" s="2"/>
      <c r="F990" s="1" t="s">
        <v>61</v>
      </c>
      <c r="G990" s="2" t="s">
        <v>39</v>
      </c>
      <c r="H990" s="2" t="s">
        <v>35</v>
      </c>
      <c r="I990" s="2" t="s">
        <v>35</v>
      </c>
      <c r="J990" s="2" t="s">
        <v>35</v>
      </c>
      <c r="K990" s="2" t="s">
        <v>34</v>
      </c>
      <c r="L990" s="2" t="s">
        <v>35</v>
      </c>
      <c r="M990" s="2" t="s">
        <v>35</v>
      </c>
      <c r="N990" s="2" t="s">
        <v>35</v>
      </c>
      <c r="O990" s="3"/>
      <c r="P990" s="3"/>
      <c r="Q990" s="20" t="str">
        <f>IF(ISBLANK(Table1[[#This Row],[Comentarios]]),"",CONCATENATE("Comentário  ",Table1[[#This Row],[ID]], ": ",CHAR(10), Table1[[#This Row],[Comentarios]],CHAR(10), "* Nota Geral: ",Table1[[#This Row],[Pergunta 9]]," | Perfil: ",Table1[[#This Row],[Vinculo Funcional]], " | Lotação: ",Table1[[#This Row],[Lotacao Funcional]]," *",CHAR(10)," "))</f>
        <v/>
      </c>
    </row>
    <row r="991" spans="1:17" ht="48" hidden="1" x14ac:dyDescent="0.2">
      <c r="A991" s="2">
        <v>1007</v>
      </c>
      <c r="B991" s="5">
        <v>44889.514282407399</v>
      </c>
      <c r="C991" s="5">
        <v>44889.514664351896</v>
      </c>
      <c r="D991" s="2" t="s">
        <v>27</v>
      </c>
      <c r="E991" s="2"/>
      <c r="F991" s="1" t="s">
        <v>61</v>
      </c>
      <c r="G991" s="2" t="s">
        <v>29</v>
      </c>
      <c r="H991" s="2" t="s">
        <v>34</v>
      </c>
      <c r="I991" s="2" t="s">
        <v>35</v>
      </c>
      <c r="J991" s="2" t="s">
        <v>34</v>
      </c>
      <c r="K991" s="2" t="s">
        <v>34</v>
      </c>
      <c r="L991" s="2" t="s">
        <v>34</v>
      </c>
      <c r="M991" s="2" t="s">
        <v>34</v>
      </c>
      <c r="N991" s="2" t="s">
        <v>34</v>
      </c>
      <c r="O991" s="3"/>
      <c r="P991" s="3"/>
      <c r="Q991" s="20" t="str">
        <f>IF(ISBLANK(Table1[[#This Row],[Comentarios]]),"",CONCATENATE("Comentário  ",Table1[[#This Row],[ID]], ": ",CHAR(10), Table1[[#This Row],[Comentarios]],CHAR(10), "* Nota Geral: ",Table1[[#This Row],[Pergunta 9]]," | Perfil: ",Table1[[#This Row],[Vinculo Funcional]], " | Lotação: ",Table1[[#This Row],[Lotacao Funcional]]," *",CHAR(10)," "))</f>
        <v/>
      </c>
    </row>
    <row r="992" spans="1:17" ht="48" hidden="1" x14ac:dyDescent="0.2">
      <c r="A992" s="2">
        <v>1008</v>
      </c>
      <c r="B992" s="5">
        <v>44889.513611111099</v>
      </c>
      <c r="C992" s="5">
        <v>44889.514699074098</v>
      </c>
      <c r="D992" s="2" t="s">
        <v>27</v>
      </c>
      <c r="E992" s="2"/>
      <c r="F992" s="1" t="s">
        <v>61</v>
      </c>
      <c r="G992" s="2" t="s">
        <v>29</v>
      </c>
      <c r="H992" s="2" t="s">
        <v>35</v>
      </c>
      <c r="I992" s="2" t="s">
        <v>35</v>
      </c>
      <c r="J992" s="2" t="s">
        <v>35</v>
      </c>
      <c r="K992" s="2" t="s">
        <v>35</v>
      </c>
      <c r="L992" s="2" t="s">
        <v>35</v>
      </c>
      <c r="M992" s="2" t="s">
        <v>34</v>
      </c>
      <c r="N992" s="2" t="s">
        <v>35</v>
      </c>
      <c r="O992" s="3"/>
      <c r="P992" s="3"/>
      <c r="Q992" s="20" t="str">
        <f>IF(ISBLANK(Table1[[#This Row],[Comentarios]]),"",CONCATENATE("Comentário  ",Table1[[#This Row],[ID]], ": ",CHAR(10), Table1[[#This Row],[Comentarios]],CHAR(10), "* Nota Geral: ",Table1[[#This Row],[Pergunta 9]]," | Perfil: ",Table1[[#This Row],[Vinculo Funcional]], " | Lotação: ",Table1[[#This Row],[Lotacao Funcional]]," *",CHAR(10)," "))</f>
        <v/>
      </c>
    </row>
    <row r="993" spans="1:17" ht="144" hidden="1" x14ac:dyDescent="0.2">
      <c r="A993" s="2">
        <v>1009</v>
      </c>
      <c r="B993" s="5">
        <v>44889.509571759299</v>
      </c>
      <c r="C993" s="5">
        <v>44889.514745370398</v>
      </c>
      <c r="D993" s="2" t="s">
        <v>27</v>
      </c>
      <c r="E993" s="2"/>
      <c r="F993" s="1" t="s">
        <v>32</v>
      </c>
      <c r="G993" s="2" t="s">
        <v>29</v>
      </c>
      <c r="H993" s="2" t="s">
        <v>35</v>
      </c>
      <c r="I993" s="2" t="s">
        <v>30</v>
      </c>
      <c r="J993" s="2" t="s">
        <v>35</v>
      </c>
      <c r="K993" s="2" t="s">
        <v>30</v>
      </c>
      <c r="L993" s="2" t="s">
        <v>35</v>
      </c>
      <c r="M993" s="2" t="s">
        <v>34</v>
      </c>
      <c r="N993" s="2" t="s">
        <v>34</v>
      </c>
      <c r="O993" s="3" t="s">
        <v>350</v>
      </c>
      <c r="P993" s="3" t="s">
        <v>220</v>
      </c>
      <c r="Q99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1009: 
SIGA deve melhorar, para ficar fácil de usar, informar e solicitar algo. 
A rede com frequência apresenta problemas na Comarca, cai a conexão. 
Por fim, o Projudi apresenta erros, cai com muita frequência também.
* Nota Geral: 5 - Excelente | Perfil: Servidora concursada ou servidor concursado | Lotação: Primeiro Grau *
 </v>
      </c>
    </row>
    <row r="994" spans="1:17" ht="128" hidden="1" x14ac:dyDescent="0.2">
      <c r="A994" s="2">
        <v>1010</v>
      </c>
      <c r="B994" s="5">
        <v>44889.511608796303</v>
      </c>
      <c r="C994" s="5">
        <v>44889.514756944402</v>
      </c>
      <c r="D994" s="2" t="s">
        <v>27</v>
      </c>
      <c r="E994" s="2"/>
      <c r="F994" s="1" t="s">
        <v>32</v>
      </c>
      <c r="G994" s="2" t="s">
        <v>39</v>
      </c>
      <c r="H994" s="2" t="s">
        <v>30</v>
      </c>
      <c r="I994" s="2" t="s">
        <v>59</v>
      </c>
      <c r="J994" s="2" t="s">
        <v>35</v>
      </c>
      <c r="K994" s="2" t="s">
        <v>34</v>
      </c>
      <c r="L994" s="2" t="s">
        <v>31</v>
      </c>
      <c r="M994" s="2" t="s">
        <v>34</v>
      </c>
      <c r="N994" s="2" t="s">
        <v>30</v>
      </c>
      <c r="O994" s="3" t="s">
        <v>351</v>
      </c>
      <c r="P994" s="3" t="s">
        <v>43</v>
      </c>
      <c r="Q99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1010: 
O sistema de busca de jurisprudência PIOROU, quando deveria ser umas das prioridades, já que é o "produto" que é fornecido ao público. Além da funcionalidade de pesquisar por palavras próximas estar inoperante não existe a opção de restringir a pesquisa já feita, como havia no JudWin.
* Nota Geral: 3 - Regular | Perfil: Servidora concursada ou servidor concursado | Lotação: Segundo Grau *
 </v>
      </c>
    </row>
    <row r="995" spans="1:17" ht="32" hidden="1" x14ac:dyDescent="0.2">
      <c r="A995" s="2">
        <v>1011</v>
      </c>
      <c r="B995" s="5">
        <v>44889.514247685198</v>
      </c>
      <c r="C995" s="5">
        <v>44889.514826388899</v>
      </c>
      <c r="D995" s="2" t="s">
        <v>27</v>
      </c>
      <c r="E995" s="2"/>
      <c r="F995" s="1" t="s">
        <v>32</v>
      </c>
      <c r="G995" s="2" t="s">
        <v>29</v>
      </c>
      <c r="H995" s="2" t="s">
        <v>35</v>
      </c>
      <c r="I995" s="2" t="s">
        <v>35</v>
      </c>
      <c r="J995" s="2" t="s">
        <v>35</v>
      </c>
      <c r="K995" s="2" t="s">
        <v>35</v>
      </c>
      <c r="L995" s="2" t="s">
        <v>35</v>
      </c>
      <c r="M995" s="2" t="s">
        <v>35</v>
      </c>
      <c r="N995" s="2" t="s">
        <v>35</v>
      </c>
      <c r="O995" s="3"/>
      <c r="P995" s="3"/>
      <c r="Q995" s="20" t="str">
        <f>IF(ISBLANK(Table1[[#This Row],[Comentarios]]),"",CONCATENATE("Comentário  ",Table1[[#This Row],[ID]], ": ",CHAR(10), Table1[[#This Row],[Comentarios]],CHAR(10), "* Nota Geral: ",Table1[[#This Row],[Pergunta 9]]," | Perfil: ",Table1[[#This Row],[Vinculo Funcional]], " | Lotação: ",Table1[[#This Row],[Lotacao Funcional]]," *",CHAR(10)," "))</f>
        <v/>
      </c>
    </row>
    <row r="996" spans="1:17" ht="16" hidden="1" x14ac:dyDescent="0.2">
      <c r="A996" s="2">
        <v>1012</v>
      </c>
      <c r="B996" s="5">
        <v>44889.513530092598</v>
      </c>
      <c r="C996" s="5">
        <v>44889.514895833301</v>
      </c>
      <c r="D996" s="2" t="s">
        <v>27</v>
      </c>
      <c r="E996" s="2"/>
      <c r="F996" s="1" t="s">
        <v>55</v>
      </c>
      <c r="G996" s="2" t="s">
        <v>33</v>
      </c>
      <c r="H996" s="2" t="s">
        <v>34</v>
      </c>
      <c r="I996" s="2" t="s">
        <v>36</v>
      </c>
      <c r="J996" s="2" t="s">
        <v>34</v>
      </c>
      <c r="K996" s="2" t="s">
        <v>31</v>
      </c>
      <c r="L996" s="2" t="s">
        <v>35</v>
      </c>
      <c r="M996" s="2" t="s">
        <v>35</v>
      </c>
      <c r="N996" s="2" t="s">
        <v>30</v>
      </c>
      <c r="O996" s="3"/>
      <c r="P996" s="3"/>
      <c r="Q996" s="20" t="str">
        <f>IF(ISBLANK(Table1[[#This Row],[Comentarios]]),"",CONCATENATE("Comentário  ",Table1[[#This Row],[ID]], ": ",CHAR(10), Table1[[#This Row],[Comentarios]],CHAR(10), "* Nota Geral: ",Table1[[#This Row],[Pergunta 9]]," | Perfil: ",Table1[[#This Row],[Vinculo Funcional]], " | Lotação: ",Table1[[#This Row],[Lotacao Funcional]]," *",CHAR(10)," "))</f>
        <v/>
      </c>
    </row>
    <row r="997" spans="1:17" ht="48" hidden="1" x14ac:dyDescent="0.2">
      <c r="A997" s="2">
        <v>1013</v>
      </c>
      <c r="B997" s="5">
        <v>44889.514166666697</v>
      </c>
      <c r="C997" s="5">
        <v>44889.514930555597</v>
      </c>
      <c r="D997" s="2" t="s">
        <v>27</v>
      </c>
      <c r="E997" s="2"/>
      <c r="F997" s="1" t="s">
        <v>61</v>
      </c>
      <c r="G997" s="2" t="s">
        <v>29</v>
      </c>
      <c r="H997" s="2" t="s">
        <v>35</v>
      </c>
      <c r="I997" s="2" t="s">
        <v>35</v>
      </c>
      <c r="J997" s="2" t="s">
        <v>34</v>
      </c>
      <c r="K997" s="2" t="s">
        <v>34</v>
      </c>
      <c r="L997" s="2" t="s">
        <v>34</v>
      </c>
      <c r="M997" s="2" t="s">
        <v>34</v>
      </c>
      <c r="N997" s="2" t="s">
        <v>34</v>
      </c>
      <c r="O997" s="3"/>
      <c r="P997" s="3"/>
      <c r="Q997" s="20" t="str">
        <f>IF(ISBLANK(Table1[[#This Row],[Comentarios]]),"",CONCATENATE("Comentário  ",Table1[[#This Row],[ID]], ": ",CHAR(10), Table1[[#This Row],[Comentarios]],CHAR(10), "* Nota Geral: ",Table1[[#This Row],[Pergunta 9]]," | Perfil: ",Table1[[#This Row],[Vinculo Funcional]], " | Lotação: ",Table1[[#This Row],[Lotacao Funcional]]," *",CHAR(10)," "))</f>
        <v/>
      </c>
    </row>
    <row r="998" spans="1:17" ht="16" hidden="1" x14ac:dyDescent="0.2">
      <c r="A998" s="2">
        <v>1014</v>
      </c>
      <c r="B998" s="5">
        <v>44889.512060185203</v>
      </c>
      <c r="C998" s="5">
        <v>44889.514965277798</v>
      </c>
      <c r="D998" s="2" t="s">
        <v>27</v>
      </c>
      <c r="E998" s="2"/>
      <c r="F998" s="1" t="s">
        <v>55</v>
      </c>
      <c r="G998" s="2" t="s">
        <v>33</v>
      </c>
      <c r="H998" s="2" t="s">
        <v>36</v>
      </c>
      <c r="I998" s="2" t="s">
        <v>36</v>
      </c>
      <c r="J998" s="2" t="s">
        <v>35</v>
      </c>
      <c r="K998" s="2" t="s">
        <v>31</v>
      </c>
      <c r="L998" s="2" t="s">
        <v>35</v>
      </c>
      <c r="M998" s="2" t="s">
        <v>30</v>
      </c>
      <c r="N998" s="2" t="s">
        <v>30</v>
      </c>
      <c r="O998" s="3"/>
      <c r="P998" s="3"/>
      <c r="Q998" s="20" t="str">
        <f>IF(ISBLANK(Table1[[#This Row],[Comentarios]]),"",CONCATENATE("Comentário  ",Table1[[#This Row],[ID]], ": ",CHAR(10), Table1[[#This Row],[Comentarios]],CHAR(10), "* Nota Geral: ",Table1[[#This Row],[Pergunta 9]]," | Perfil: ",Table1[[#This Row],[Vinculo Funcional]], " | Lotação: ",Table1[[#This Row],[Lotacao Funcional]]," *",CHAR(10)," "))</f>
        <v/>
      </c>
    </row>
    <row r="999" spans="1:17" ht="32" hidden="1" x14ac:dyDescent="0.2">
      <c r="A999" s="2">
        <v>1015</v>
      </c>
      <c r="B999" s="5">
        <v>44889.513993055603</v>
      </c>
      <c r="C999" s="5">
        <v>44889.515104166698</v>
      </c>
      <c r="D999" s="2" t="s">
        <v>27</v>
      </c>
      <c r="E999" s="2"/>
      <c r="F999" s="1" t="s">
        <v>32</v>
      </c>
      <c r="G999" s="2" t="s">
        <v>29</v>
      </c>
      <c r="H999" s="2" t="s">
        <v>30</v>
      </c>
      <c r="I999" s="2" t="s">
        <v>35</v>
      </c>
      <c r="J999" s="2" t="s">
        <v>35</v>
      </c>
      <c r="K999" s="2" t="s">
        <v>34</v>
      </c>
      <c r="L999" s="2" t="s">
        <v>35</v>
      </c>
      <c r="M999" s="2" t="s">
        <v>35</v>
      </c>
      <c r="N999" s="2" t="s">
        <v>35</v>
      </c>
      <c r="O999" s="3"/>
      <c r="P999" s="3"/>
      <c r="Q999" s="20" t="str">
        <f>IF(ISBLANK(Table1[[#This Row],[Comentarios]]),"",CONCATENATE("Comentário  ",Table1[[#This Row],[ID]], ": ",CHAR(10), Table1[[#This Row],[Comentarios]],CHAR(10), "* Nota Geral: ",Table1[[#This Row],[Pergunta 9]]," | Perfil: ",Table1[[#This Row],[Vinculo Funcional]], " | Lotação: ",Table1[[#This Row],[Lotacao Funcional]]," *",CHAR(10)," "))</f>
        <v/>
      </c>
    </row>
    <row r="1000" spans="1:17" ht="48" hidden="1" x14ac:dyDescent="0.2">
      <c r="A1000" s="2">
        <v>1016</v>
      </c>
      <c r="B1000" s="5">
        <v>44889.511747685203</v>
      </c>
      <c r="C1000" s="5">
        <v>44889.515185185199</v>
      </c>
      <c r="D1000" s="2" t="s">
        <v>27</v>
      </c>
      <c r="E1000" s="2"/>
      <c r="F1000" s="1" t="s">
        <v>61</v>
      </c>
      <c r="G1000" s="2" t="s">
        <v>29</v>
      </c>
      <c r="H1000" s="2" t="s">
        <v>34</v>
      </c>
      <c r="I1000" s="2" t="s">
        <v>34</v>
      </c>
      <c r="J1000" s="2" t="s">
        <v>34</v>
      </c>
      <c r="K1000" s="2" t="s">
        <v>34</v>
      </c>
      <c r="L1000" s="2" t="s">
        <v>34</v>
      </c>
      <c r="M1000" s="2" t="s">
        <v>34</v>
      </c>
      <c r="N1000" s="2" t="s">
        <v>34</v>
      </c>
      <c r="O1000" s="3"/>
      <c r="P1000" s="3"/>
      <c r="Q1000" s="20" t="str">
        <f>IF(ISBLANK(Table1[[#This Row],[Comentarios]]),"",CONCATENATE("Comentário  ",Table1[[#This Row],[ID]], ": ",CHAR(10), Table1[[#This Row],[Comentarios]],CHAR(10), "* Nota Geral: ",Table1[[#This Row],[Pergunta 9]]," | Perfil: ",Table1[[#This Row],[Vinculo Funcional]], " | Lotação: ",Table1[[#This Row],[Lotacao Funcional]]," *",CHAR(10)," "))</f>
        <v/>
      </c>
    </row>
    <row r="1001" spans="1:17" ht="16" hidden="1" x14ac:dyDescent="0.2">
      <c r="A1001" s="2">
        <v>1017</v>
      </c>
      <c r="B1001" s="5">
        <v>44889.514652777798</v>
      </c>
      <c r="C1001" s="5">
        <v>44889.515254629601</v>
      </c>
      <c r="D1001" s="2" t="s">
        <v>27</v>
      </c>
      <c r="E1001" s="2"/>
      <c r="F1001" s="1" t="s">
        <v>55</v>
      </c>
      <c r="G1001" s="2" t="s">
        <v>29</v>
      </c>
      <c r="H1001" s="2" t="s">
        <v>30</v>
      </c>
      <c r="I1001" s="2" t="s">
        <v>30</v>
      </c>
      <c r="J1001" s="2" t="s">
        <v>30</v>
      </c>
      <c r="K1001" s="2" t="s">
        <v>35</v>
      </c>
      <c r="L1001" s="2" t="s">
        <v>30</v>
      </c>
      <c r="M1001" s="2" t="s">
        <v>35</v>
      </c>
      <c r="N1001" s="2" t="s">
        <v>30</v>
      </c>
      <c r="O1001" s="3"/>
      <c r="P1001" s="3"/>
      <c r="Q1001" s="20" t="str">
        <f>IF(ISBLANK(Table1[[#This Row],[Comentarios]]),"",CONCATENATE("Comentário  ",Table1[[#This Row],[ID]], ": ",CHAR(10), Table1[[#This Row],[Comentarios]],CHAR(10), "* Nota Geral: ",Table1[[#This Row],[Pergunta 9]]," | Perfil: ",Table1[[#This Row],[Vinculo Funcional]], " | Lotação: ",Table1[[#This Row],[Lotacao Funcional]]," *",CHAR(10)," "))</f>
        <v/>
      </c>
    </row>
    <row r="1002" spans="1:17" ht="16" hidden="1" x14ac:dyDescent="0.2">
      <c r="A1002" s="2">
        <v>1018</v>
      </c>
      <c r="B1002" s="5">
        <v>44889.5132407407</v>
      </c>
      <c r="C1002" s="5">
        <v>44889.515277777798</v>
      </c>
      <c r="D1002" s="2" t="s">
        <v>27</v>
      </c>
      <c r="E1002" s="2"/>
      <c r="F1002" s="1" t="s">
        <v>55</v>
      </c>
      <c r="G1002" s="2" t="s">
        <v>29</v>
      </c>
      <c r="H1002" s="2" t="s">
        <v>35</v>
      </c>
      <c r="I1002" s="2" t="s">
        <v>30</v>
      </c>
      <c r="J1002" s="2" t="s">
        <v>34</v>
      </c>
      <c r="K1002" s="2" t="s">
        <v>35</v>
      </c>
      <c r="L1002" s="2" t="s">
        <v>30</v>
      </c>
      <c r="M1002" s="2" t="s">
        <v>35</v>
      </c>
      <c r="N1002" s="2" t="s">
        <v>35</v>
      </c>
      <c r="O1002" s="3"/>
      <c r="P1002" s="3"/>
      <c r="Q1002" s="20" t="str">
        <f>IF(ISBLANK(Table1[[#This Row],[Comentarios]]),"",CONCATENATE("Comentário  ",Table1[[#This Row],[ID]], ": ",CHAR(10), Table1[[#This Row],[Comentarios]],CHAR(10), "* Nota Geral: ",Table1[[#This Row],[Pergunta 9]]," | Perfil: ",Table1[[#This Row],[Vinculo Funcional]], " | Lotação: ",Table1[[#This Row],[Lotacao Funcional]]," *",CHAR(10)," "))</f>
        <v/>
      </c>
    </row>
    <row r="1003" spans="1:17" ht="32" hidden="1" x14ac:dyDescent="0.2">
      <c r="A1003" s="2">
        <v>1019</v>
      </c>
      <c r="B1003" s="5">
        <v>44889.514780092599</v>
      </c>
      <c r="C1003" s="5">
        <v>44889.515289351897</v>
      </c>
      <c r="D1003" s="2" t="s">
        <v>27</v>
      </c>
      <c r="E1003" s="2"/>
      <c r="F1003" s="1" t="s">
        <v>32</v>
      </c>
      <c r="G1003" s="2" t="s">
        <v>29</v>
      </c>
      <c r="H1003" s="2" t="s">
        <v>34</v>
      </c>
      <c r="I1003" s="2" t="s">
        <v>34</v>
      </c>
      <c r="J1003" s="2" t="s">
        <v>34</v>
      </c>
      <c r="K1003" s="2" t="s">
        <v>35</v>
      </c>
      <c r="L1003" s="2" t="s">
        <v>34</v>
      </c>
      <c r="M1003" s="2" t="s">
        <v>34</v>
      </c>
      <c r="N1003" s="2" t="s">
        <v>34</v>
      </c>
      <c r="O1003" s="3"/>
      <c r="P1003" s="3"/>
      <c r="Q1003" s="20" t="str">
        <f>IF(ISBLANK(Table1[[#This Row],[Comentarios]]),"",CONCATENATE("Comentário  ",Table1[[#This Row],[ID]], ": ",CHAR(10), Table1[[#This Row],[Comentarios]],CHAR(10), "* Nota Geral: ",Table1[[#This Row],[Pergunta 9]]," | Perfil: ",Table1[[#This Row],[Vinculo Funcional]], " | Lotação: ",Table1[[#This Row],[Lotacao Funcional]]," *",CHAR(10)," "))</f>
        <v/>
      </c>
    </row>
    <row r="1004" spans="1:17" ht="48" hidden="1" x14ac:dyDescent="0.2">
      <c r="A1004" s="2">
        <v>1020</v>
      </c>
      <c r="B1004" s="5">
        <v>44889.514074074097</v>
      </c>
      <c r="C1004" s="5">
        <v>44889.515300925901</v>
      </c>
      <c r="D1004" s="2" t="s">
        <v>27</v>
      </c>
      <c r="E1004" s="2"/>
      <c r="F1004" s="1" t="s">
        <v>61</v>
      </c>
      <c r="G1004" s="2" t="s">
        <v>29</v>
      </c>
      <c r="H1004" s="2" t="s">
        <v>35</v>
      </c>
      <c r="I1004" s="2" t="s">
        <v>35</v>
      </c>
      <c r="J1004" s="2" t="s">
        <v>35</v>
      </c>
      <c r="K1004" s="2" t="s">
        <v>35</v>
      </c>
      <c r="L1004" s="2" t="s">
        <v>35</v>
      </c>
      <c r="M1004" s="2" t="s">
        <v>35</v>
      </c>
      <c r="N1004" s="2" t="s">
        <v>35</v>
      </c>
      <c r="O1004" s="3"/>
      <c r="P1004" s="3"/>
      <c r="Q1004" s="20" t="str">
        <f>IF(ISBLANK(Table1[[#This Row],[Comentarios]]),"",CONCATENATE("Comentário  ",Table1[[#This Row],[ID]], ": ",CHAR(10), Table1[[#This Row],[Comentarios]],CHAR(10), "* Nota Geral: ",Table1[[#This Row],[Pergunta 9]]," | Perfil: ",Table1[[#This Row],[Vinculo Funcional]], " | Lotação: ",Table1[[#This Row],[Lotacao Funcional]]," *",CHAR(10)," "))</f>
        <v/>
      </c>
    </row>
    <row r="1005" spans="1:17" ht="48" hidden="1" x14ac:dyDescent="0.2">
      <c r="A1005" s="2">
        <v>1021</v>
      </c>
      <c r="B1005" s="5">
        <v>44889.514131944401</v>
      </c>
      <c r="C1005" s="5">
        <v>44889.5153125</v>
      </c>
      <c r="D1005" s="2" t="s">
        <v>27</v>
      </c>
      <c r="E1005" s="2"/>
      <c r="F1005" s="1" t="s">
        <v>61</v>
      </c>
      <c r="G1005" s="2" t="s">
        <v>29</v>
      </c>
      <c r="H1005" s="2" t="s">
        <v>34</v>
      </c>
      <c r="I1005" s="2" t="s">
        <v>34</v>
      </c>
      <c r="J1005" s="2" t="s">
        <v>34</v>
      </c>
      <c r="K1005" s="2" t="s">
        <v>34</v>
      </c>
      <c r="L1005" s="2" t="s">
        <v>34</v>
      </c>
      <c r="M1005" s="2" t="s">
        <v>34</v>
      </c>
      <c r="N1005" s="2" t="s">
        <v>34</v>
      </c>
      <c r="O1005" s="3"/>
      <c r="P1005" s="3"/>
      <c r="Q1005" s="20" t="str">
        <f>IF(ISBLANK(Table1[[#This Row],[Comentarios]]),"",CONCATENATE("Comentário  ",Table1[[#This Row],[ID]], ": ",CHAR(10), Table1[[#This Row],[Comentarios]],CHAR(10), "* Nota Geral: ",Table1[[#This Row],[Pergunta 9]]," | Perfil: ",Table1[[#This Row],[Vinculo Funcional]], " | Lotação: ",Table1[[#This Row],[Lotacao Funcional]]," *",CHAR(10)," "))</f>
        <v/>
      </c>
    </row>
    <row r="1006" spans="1:17" ht="80" x14ac:dyDescent="0.2">
      <c r="A1006" s="2">
        <v>1022</v>
      </c>
      <c r="B1006" s="5">
        <v>44889.514699074098</v>
      </c>
      <c r="C1006" s="5">
        <v>44889.515381944402</v>
      </c>
      <c r="D1006" s="2" t="s">
        <v>27</v>
      </c>
      <c r="E1006" s="2"/>
      <c r="F1006" s="1" t="s">
        <v>32</v>
      </c>
      <c r="G1006" s="2" t="s">
        <v>33</v>
      </c>
      <c r="H1006" s="2" t="s">
        <v>34</v>
      </c>
      <c r="I1006" s="2" t="s">
        <v>34</v>
      </c>
      <c r="J1006" s="2" t="s">
        <v>34</v>
      </c>
      <c r="K1006" s="2" t="s">
        <v>34</v>
      </c>
      <c r="L1006" s="2" t="s">
        <v>34</v>
      </c>
      <c r="M1006" s="2" t="s">
        <v>34</v>
      </c>
      <c r="N1006" s="2" t="s">
        <v>34</v>
      </c>
      <c r="O1006" s="3" t="s">
        <v>352</v>
      </c>
      <c r="P1006" s="3" t="s">
        <v>72</v>
      </c>
      <c r="Q100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1022: 
Sempre fui mto bem atendida, nada a reclamar.
* Nota Geral: 5 - Excelente | Perfil: Servidora concursada ou servidor concursado | Lotação: Secretaria *
 </v>
      </c>
    </row>
    <row r="1007" spans="1:17" ht="16" hidden="1" x14ac:dyDescent="0.2">
      <c r="A1007" s="2">
        <v>1023</v>
      </c>
      <c r="B1007" s="5">
        <v>44889.514525462997</v>
      </c>
      <c r="C1007" s="5">
        <v>44889.515393518501</v>
      </c>
      <c r="D1007" s="2" t="s">
        <v>27</v>
      </c>
      <c r="E1007" s="2"/>
      <c r="F1007" s="1" t="s">
        <v>55</v>
      </c>
      <c r="G1007" s="2" t="s">
        <v>29</v>
      </c>
      <c r="H1007" s="2" t="s">
        <v>31</v>
      </c>
      <c r="I1007" s="2" t="s">
        <v>30</v>
      </c>
      <c r="J1007" s="2" t="s">
        <v>30</v>
      </c>
      <c r="K1007" s="2" t="s">
        <v>30</v>
      </c>
      <c r="L1007" s="2" t="s">
        <v>30</v>
      </c>
      <c r="M1007" s="2" t="s">
        <v>30</v>
      </c>
      <c r="N1007" s="2" t="s">
        <v>30</v>
      </c>
      <c r="O1007" s="3"/>
      <c r="P1007" s="3"/>
      <c r="Q1007" s="20" t="str">
        <f>IF(ISBLANK(Table1[[#This Row],[Comentarios]]),"",CONCATENATE("Comentário  ",Table1[[#This Row],[ID]], ": ",CHAR(10), Table1[[#This Row],[Comentarios]],CHAR(10), "* Nota Geral: ",Table1[[#This Row],[Pergunta 9]]," | Perfil: ",Table1[[#This Row],[Vinculo Funcional]], " | Lotação: ",Table1[[#This Row],[Lotacao Funcional]]," *",CHAR(10)," "))</f>
        <v/>
      </c>
    </row>
    <row r="1008" spans="1:17" ht="80" hidden="1" x14ac:dyDescent="0.2">
      <c r="A1008" s="2">
        <v>1024</v>
      </c>
      <c r="B1008" s="5">
        <v>44889.5144097222</v>
      </c>
      <c r="C1008" s="5">
        <v>44889.515393518501</v>
      </c>
      <c r="D1008" s="2" t="s">
        <v>27</v>
      </c>
      <c r="E1008" s="2"/>
      <c r="F1008" s="1" t="s">
        <v>32</v>
      </c>
      <c r="G1008" s="2" t="s">
        <v>29</v>
      </c>
      <c r="H1008" s="2" t="s">
        <v>35</v>
      </c>
      <c r="I1008" s="2" t="s">
        <v>35</v>
      </c>
      <c r="J1008" s="2" t="s">
        <v>35</v>
      </c>
      <c r="K1008" s="2" t="s">
        <v>34</v>
      </c>
      <c r="L1008" s="2" t="s">
        <v>59</v>
      </c>
      <c r="M1008" s="2" t="s">
        <v>36</v>
      </c>
      <c r="N1008" s="2" t="s">
        <v>30</v>
      </c>
      <c r="O1008" s="3" t="s">
        <v>353</v>
      </c>
      <c r="P1008" s="3" t="s">
        <v>48</v>
      </c>
      <c r="Q100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1024: 
Melhora no projudi é imperiosa e urgente.
* Nota Geral: 3 - Regular | Perfil: Servidora concursada ou servidor concursado | Lotação: Primeiro Grau *
 </v>
      </c>
    </row>
    <row r="1009" spans="1:17" ht="96" hidden="1" x14ac:dyDescent="0.2">
      <c r="A1009" s="2">
        <v>1025</v>
      </c>
      <c r="B1009" s="5">
        <v>44889.514386574097</v>
      </c>
      <c r="C1009" s="5">
        <v>44889.515451388899</v>
      </c>
      <c r="D1009" s="2" t="s">
        <v>27</v>
      </c>
      <c r="E1009" s="2"/>
      <c r="F1009" s="1" t="s">
        <v>32</v>
      </c>
      <c r="G1009" s="2" t="s">
        <v>29</v>
      </c>
      <c r="H1009" s="2" t="s">
        <v>34</v>
      </c>
      <c r="I1009" s="2" t="s">
        <v>34</v>
      </c>
      <c r="J1009" s="2" t="s">
        <v>34</v>
      </c>
      <c r="K1009" s="2" t="s">
        <v>35</v>
      </c>
      <c r="L1009" s="2" t="s">
        <v>34</v>
      </c>
      <c r="M1009" s="2" t="s">
        <v>34</v>
      </c>
      <c r="N1009" s="2" t="s">
        <v>34</v>
      </c>
      <c r="O1009" s="3" t="s">
        <v>354</v>
      </c>
      <c r="P1009" s="3" t="s">
        <v>43</v>
      </c>
      <c r="Q100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1025: 
Solicito a liberação de acesso aos dados dos peritos judiciais no CAJU, uma vez que os dados não aparecem mais quando pesquisado, apenas o nome do perito.
* Nota Geral: 5 - Excelente | Perfil: Servidora concursada ou servidor concursado | Lotação: Primeiro Grau *
 </v>
      </c>
    </row>
    <row r="1010" spans="1:17" ht="32" hidden="1" x14ac:dyDescent="0.2">
      <c r="A1010" s="2">
        <v>1026</v>
      </c>
      <c r="B1010" s="5">
        <v>44889.509710648097</v>
      </c>
      <c r="C1010" s="5">
        <v>44889.515509259298</v>
      </c>
      <c r="D1010" s="2" t="s">
        <v>27</v>
      </c>
      <c r="E1010" s="2"/>
      <c r="F1010" s="1" t="s">
        <v>32</v>
      </c>
      <c r="G1010" s="2" t="s">
        <v>29</v>
      </c>
      <c r="H1010" s="2" t="s">
        <v>35</v>
      </c>
      <c r="I1010" s="2" t="s">
        <v>35</v>
      </c>
      <c r="J1010" s="2" t="s">
        <v>34</v>
      </c>
      <c r="K1010" s="2" t="s">
        <v>34</v>
      </c>
      <c r="L1010" s="2" t="s">
        <v>35</v>
      </c>
      <c r="M1010" s="2" t="s">
        <v>35</v>
      </c>
      <c r="N1010" s="2" t="s">
        <v>35</v>
      </c>
      <c r="O1010" s="3"/>
      <c r="P1010" s="3"/>
      <c r="Q1010" s="20" t="str">
        <f>IF(ISBLANK(Table1[[#This Row],[Comentarios]]),"",CONCATENATE("Comentário  ",Table1[[#This Row],[ID]], ": ",CHAR(10), Table1[[#This Row],[Comentarios]],CHAR(10), "* Nota Geral: ",Table1[[#This Row],[Pergunta 9]]," | Perfil: ",Table1[[#This Row],[Vinculo Funcional]], " | Lotação: ",Table1[[#This Row],[Lotacao Funcional]]," *",CHAR(10)," "))</f>
        <v/>
      </c>
    </row>
    <row r="1011" spans="1:17" ht="48" hidden="1" x14ac:dyDescent="0.2">
      <c r="A1011" s="2">
        <v>1027</v>
      </c>
      <c r="B1011" s="5">
        <v>44889.509895833296</v>
      </c>
      <c r="C1011" s="5">
        <v>44889.5155324074</v>
      </c>
      <c r="D1011" s="2" t="s">
        <v>27</v>
      </c>
      <c r="E1011" s="2"/>
      <c r="F1011" s="1" t="s">
        <v>61</v>
      </c>
      <c r="G1011" s="2" t="s">
        <v>29</v>
      </c>
      <c r="H1011" s="2" t="s">
        <v>34</v>
      </c>
      <c r="I1011" s="2" t="s">
        <v>34</v>
      </c>
      <c r="J1011" s="2" t="s">
        <v>34</v>
      </c>
      <c r="K1011" s="2" t="s">
        <v>34</v>
      </c>
      <c r="L1011" s="2" t="s">
        <v>34</v>
      </c>
      <c r="M1011" s="2" t="s">
        <v>34</v>
      </c>
      <c r="N1011" s="2" t="s">
        <v>34</v>
      </c>
      <c r="O1011" s="3"/>
      <c r="P1011" s="3"/>
      <c r="Q1011" s="20" t="str">
        <f>IF(ISBLANK(Table1[[#This Row],[Comentarios]]),"",CONCATENATE("Comentário  ",Table1[[#This Row],[ID]], ": ",CHAR(10), Table1[[#This Row],[Comentarios]],CHAR(10), "* Nota Geral: ",Table1[[#This Row],[Pergunta 9]]," | Perfil: ",Table1[[#This Row],[Vinculo Funcional]], " | Lotação: ",Table1[[#This Row],[Lotacao Funcional]]," *",CHAR(10)," "))</f>
        <v/>
      </c>
    </row>
    <row r="1012" spans="1:17" ht="32" hidden="1" x14ac:dyDescent="0.2">
      <c r="A1012" s="2">
        <v>1028</v>
      </c>
      <c r="B1012" s="5">
        <v>44889.505300925899</v>
      </c>
      <c r="C1012" s="5">
        <v>44889.5155787037</v>
      </c>
      <c r="D1012" s="2" t="s">
        <v>27</v>
      </c>
      <c r="E1012" s="2"/>
      <c r="F1012" s="1" t="s">
        <v>32</v>
      </c>
      <c r="G1012" s="2" t="s">
        <v>33</v>
      </c>
      <c r="H1012" s="2" t="s">
        <v>35</v>
      </c>
      <c r="I1012" s="2" t="s">
        <v>35</v>
      </c>
      <c r="J1012" s="2" t="s">
        <v>35</v>
      </c>
      <c r="K1012" s="2" t="s">
        <v>35</v>
      </c>
      <c r="L1012" s="2" t="s">
        <v>35</v>
      </c>
      <c r="M1012" s="2" t="s">
        <v>35</v>
      </c>
      <c r="N1012" s="2" t="s">
        <v>35</v>
      </c>
      <c r="O1012" s="3"/>
      <c r="P1012" s="3"/>
      <c r="Q1012" s="20" t="str">
        <f>IF(ISBLANK(Table1[[#This Row],[Comentarios]]),"",CONCATENATE("Comentário  ",Table1[[#This Row],[ID]], ": ",CHAR(10), Table1[[#This Row],[Comentarios]],CHAR(10), "* Nota Geral: ",Table1[[#This Row],[Pergunta 9]]," | Perfil: ",Table1[[#This Row],[Vinculo Funcional]], " | Lotação: ",Table1[[#This Row],[Lotacao Funcional]]," *",CHAR(10)," "))</f>
        <v/>
      </c>
    </row>
    <row r="1013" spans="1:17" ht="80" hidden="1" x14ac:dyDescent="0.2">
      <c r="A1013" s="2">
        <v>1029</v>
      </c>
      <c r="B1013" s="5">
        <v>44889.514374999999</v>
      </c>
      <c r="C1013" s="5">
        <v>44889.5155787037</v>
      </c>
      <c r="D1013" s="2" t="s">
        <v>27</v>
      </c>
      <c r="E1013" s="2"/>
      <c r="F1013" s="1" t="s">
        <v>32</v>
      </c>
      <c r="G1013" s="2" t="s">
        <v>39</v>
      </c>
      <c r="H1013" s="2" t="s">
        <v>34</v>
      </c>
      <c r="I1013" s="2" t="s">
        <v>35</v>
      </c>
      <c r="J1013" s="2" t="s">
        <v>35</v>
      </c>
      <c r="K1013" s="2" t="s">
        <v>34</v>
      </c>
      <c r="L1013" s="2" t="s">
        <v>35</v>
      </c>
      <c r="M1013" s="2" t="s">
        <v>34</v>
      </c>
      <c r="N1013" s="2" t="s">
        <v>34</v>
      </c>
      <c r="O1013" s="3" t="s">
        <v>355</v>
      </c>
      <c r="P1013" s="3" t="s">
        <v>38</v>
      </c>
      <c r="Q101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1029: 
Melhorias.no login/acesso para trabalho em homeoffice. 
* Nota Geral: 5 - Excelente | Perfil: Servidora concursada ou servidor concursado | Lotação: Segundo Grau *
 </v>
      </c>
    </row>
    <row r="1014" spans="1:17" ht="32" hidden="1" x14ac:dyDescent="0.2">
      <c r="A1014" s="2">
        <v>1030</v>
      </c>
      <c r="B1014" s="5">
        <v>44889.510960648098</v>
      </c>
      <c r="C1014" s="5">
        <v>44889.515625</v>
      </c>
      <c r="D1014" s="2" t="s">
        <v>27</v>
      </c>
      <c r="E1014" s="2"/>
      <c r="F1014" s="1" t="s">
        <v>32</v>
      </c>
      <c r="G1014" s="2" t="s">
        <v>29</v>
      </c>
      <c r="H1014" s="2" t="s">
        <v>35</v>
      </c>
      <c r="I1014" s="2" t="s">
        <v>35</v>
      </c>
      <c r="J1014" s="2" t="s">
        <v>35</v>
      </c>
      <c r="K1014" s="2" t="s">
        <v>36</v>
      </c>
      <c r="L1014" s="2" t="s">
        <v>35</v>
      </c>
      <c r="M1014" s="2" t="s">
        <v>34</v>
      </c>
      <c r="N1014" s="2" t="s">
        <v>34</v>
      </c>
      <c r="O1014" s="3"/>
      <c r="P1014" s="3"/>
      <c r="Q1014" s="20" t="str">
        <f>IF(ISBLANK(Table1[[#This Row],[Comentarios]]),"",CONCATENATE("Comentário  ",Table1[[#This Row],[ID]], ": ",CHAR(10), Table1[[#This Row],[Comentarios]],CHAR(10), "* Nota Geral: ",Table1[[#This Row],[Pergunta 9]]," | Perfil: ",Table1[[#This Row],[Vinculo Funcional]], " | Lotação: ",Table1[[#This Row],[Lotacao Funcional]]," *",CHAR(10)," "))</f>
        <v/>
      </c>
    </row>
    <row r="1015" spans="1:17" ht="48" hidden="1" x14ac:dyDescent="0.2">
      <c r="A1015" s="2">
        <v>1031</v>
      </c>
      <c r="B1015" s="5">
        <v>44889.514884259297</v>
      </c>
      <c r="C1015" s="5">
        <v>44889.5156712963</v>
      </c>
      <c r="D1015" s="2" t="s">
        <v>27</v>
      </c>
      <c r="E1015" s="2"/>
      <c r="F1015" s="1" t="s">
        <v>61</v>
      </c>
      <c r="G1015" s="2" t="s">
        <v>29</v>
      </c>
      <c r="H1015" s="2" t="s">
        <v>35</v>
      </c>
      <c r="I1015" s="2" t="s">
        <v>30</v>
      </c>
      <c r="J1015" s="2" t="s">
        <v>34</v>
      </c>
      <c r="K1015" s="2" t="s">
        <v>36</v>
      </c>
      <c r="L1015" s="2" t="s">
        <v>34</v>
      </c>
      <c r="M1015" s="2" t="s">
        <v>34</v>
      </c>
      <c r="N1015" s="2" t="s">
        <v>35</v>
      </c>
      <c r="O1015" s="3"/>
      <c r="P1015" s="3"/>
      <c r="Q1015" s="20" t="str">
        <f>IF(ISBLANK(Table1[[#This Row],[Comentarios]]),"",CONCATENATE("Comentário  ",Table1[[#This Row],[ID]], ": ",CHAR(10), Table1[[#This Row],[Comentarios]],CHAR(10), "* Nota Geral: ",Table1[[#This Row],[Pergunta 9]]," | Perfil: ",Table1[[#This Row],[Vinculo Funcional]], " | Lotação: ",Table1[[#This Row],[Lotacao Funcional]]," *",CHAR(10)," "))</f>
        <v/>
      </c>
    </row>
    <row r="1016" spans="1:17" ht="32" hidden="1" x14ac:dyDescent="0.2">
      <c r="A1016" s="2">
        <v>1032</v>
      </c>
      <c r="B1016" s="5">
        <v>44889.514293981498</v>
      </c>
      <c r="C1016" s="5">
        <v>44889.5156712963</v>
      </c>
      <c r="D1016" s="2" t="s">
        <v>27</v>
      </c>
      <c r="E1016" s="2"/>
      <c r="F1016" s="1" t="s">
        <v>32</v>
      </c>
      <c r="G1016" s="2" t="s">
        <v>29</v>
      </c>
      <c r="H1016" s="2" t="s">
        <v>34</v>
      </c>
      <c r="I1016" s="2" t="s">
        <v>34</v>
      </c>
      <c r="J1016" s="2" t="s">
        <v>35</v>
      </c>
      <c r="K1016" s="2" t="s">
        <v>35</v>
      </c>
      <c r="L1016" s="2" t="s">
        <v>35</v>
      </c>
      <c r="M1016" s="2" t="s">
        <v>35</v>
      </c>
      <c r="N1016" s="2" t="s">
        <v>34</v>
      </c>
      <c r="O1016" s="3"/>
      <c r="P1016" s="3"/>
      <c r="Q1016" s="20" t="str">
        <f>IF(ISBLANK(Table1[[#This Row],[Comentarios]]),"",CONCATENATE("Comentário  ",Table1[[#This Row],[ID]], ": ",CHAR(10), Table1[[#This Row],[Comentarios]],CHAR(10), "* Nota Geral: ",Table1[[#This Row],[Pergunta 9]]," | Perfil: ",Table1[[#This Row],[Vinculo Funcional]], " | Lotação: ",Table1[[#This Row],[Lotacao Funcional]]," *",CHAR(10)," "))</f>
        <v/>
      </c>
    </row>
    <row r="1017" spans="1:17" ht="16" hidden="1" x14ac:dyDescent="0.2">
      <c r="A1017" s="2">
        <v>1033</v>
      </c>
      <c r="B1017" s="5">
        <v>44889.515150462998</v>
      </c>
      <c r="C1017" s="5">
        <v>44889.515706018501</v>
      </c>
      <c r="D1017" s="2" t="s">
        <v>27</v>
      </c>
      <c r="E1017" s="2"/>
      <c r="F1017" s="1" t="s">
        <v>28</v>
      </c>
      <c r="G1017" s="2" t="s">
        <v>29</v>
      </c>
      <c r="H1017" s="2" t="s">
        <v>34</v>
      </c>
      <c r="I1017" s="2" t="s">
        <v>34</v>
      </c>
      <c r="J1017" s="2" t="s">
        <v>34</v>
      </c>
      <c r="K1017" s="2" t="s">
        <v>34</v>
      </c>
      <c r="L1017" s="2" t="s">
        <v>34</v>
      </c>
      <c r="M1017" s="2" t="s">
        <v>34</v>
      </c>
      <c r="N1017" s="2" t="s">
        <v>34</v>
      </c>
      <c r="O1017" s="3"/>
      <c r="P1017" s="3"/>
      <c r="Q1017" s="20" t="str">
        <f>IF(ISBLANK(Table1[[#This Row],[Comentarios]]),"",CONCATENATE("Comentário  ",Table1[[#This Row],[ID]], ": ",CHAR(10), Table1[[#This Row],[Comentarios]],CHAR(10), "* Nota Geral: ",Table1[[#This Row],[Pergunta 9]]," | Perfil: ",Table1[[#This Row],[Vinculo Funcional]], " | Lotação: ",Table1[[#This Row],[Lotacao Funcional]]," *",CHAR(10)," "))</f>
        <v/>
      </c>
    </row>
    <row r="1018" spans="1:17" ht="48" hidden="1" x14ac:dyDescent="0.2">
      <c r="A1018" s="2">
        <v>1034</v>
      </c>
      <c r="B1018" s="5">
        <v>44889.515162037002</v>
      </c>
      <c r="C1018" s="5">
        <v>44889.515798611101</v>
      </c>
      <c r="D1018" s="2" t="s">
        <v>27</v>
      </c>
      <c r="E1018" s="2"/>
      <c r="F1018" s="1" t="s">
        <v>61</v>
      </c>
      <c r="G1018" s="2" t="s">
        <v>29</v>
      </c>
      <c r="H1018" s="2" t="s">
        <v>34</v>
      </c>
      <c r="I1018" s="2" t="s">
        <v>36</v>
      </c>
      <c r="J1018" s="2" t="s">
        <v>34</v>
      </c>
      <c r="K1018" s="2" t="s">
        <v>34</v>
      </c>
      <c r="L1018" s="2" t="s">
        <v>35</v>
      </c>
      <c r="M1018" s="2" t="s">
        <v>34</v>
      </c>
      <c r="N1018" s="2" t="s">
        <v>34</v>
      </c>
      <c r="O1018" s="3"/>
      <c r="P1018" s="3"/>
      <c r="Q1018" s="20" t="str">
        <f>IF(ISBLANK(Table1[[#This Row],[Comentarios]]),"",CONCATENATE("Comentário  ",Table1[[#This Row],[ID]], ": ",CHAR(10), Table1[[#This Row],[Comentarios]],CHAR(10), "* Nota Geral: ",Table1[[#This Row],[Pergunta 9]]," | Perfil: ",Table1[[#This Row],[Vinculo Funcional]], " | Lotação: ",Table1[[#This Row],[Lotacao Funcional]]," *",CHAR(10)," "))</f>
        <v/>
      </c>
    </row>
    <row r="1019" spans="1:17" ht="32" hidden="1" x14ac:dyDescent="0.2">
      <c r="A1019" s="2">
        <v>1035</v>
      </c>
      <c r="B1019" s="5">
        <v>44889.5151273148</v>
      </c>
      <c r="C1019" s="5">
        <v>44889.5159375</v>
      </c>
      <c r="D1019" s="2" t="s">
        <v>27</v>
      </c>
      <c r="E1019" s="2"/>
      <c r="F1019" s="1" t="s">
        <v>32</v>
      </c>
      <c r="G1019" s="2" t="s">
        <v>39</v>
      </c>
      <c r="H1019" s="2" t="s">
        <v>34</v>
      </c>
      <c r="I1019" s="2" t="s">
        <v>35</v>
      </c>
      <c r="J1019" s="2" t="s">
        <v>34</v>
      </c>
      <c r="K1019" s="2" t="s">
        <v>34</v>
      </c>
      <c r="L1019" s="2" t="s">
        <v>34</v>
      </c>
      <c r="M1019" s="2" t="s">
        <v>34</v>
      </c>
      <c r="N1019" s="2" t="s">
        <v>34</v>
      </c>
      <c r="O1019" s="3"/>
      <c r="P1019" s="3"/>
      <c r="Q1019" s="20" t="str">
        <f>IF(ISBLANK(Table1[[#This Row],[Comentarios]]),"",CONCATENATE("Comentário  ",Table1[[#This Row],[ID]], ": ",CHAR(10), Table1[[#This Row],[Comentarios]],CHAR(10), "* Nota Geral: ",Table1[[#This Row],[Pergunta 9]]," | Perfil: ",Table1[[#This Row],[Vinculo Funcional]], " | Lotação: ",Table1[[#This Row],[Lotacao Funcional]]," *",CHAR(10)," "))</f>
        <v/>
      </c>
    </row>
    <row r="1020" spans="1:17" ht="32" hidden="1" x14ac:dyDescent="0.2">
      <c r="A1020" s="2">
        <v>1036</v>
      </c>
      <c r="B1020" s="5">
        <v>44889.514479166697</v>
      </c>
      <c r="C1020" s="5">
        <v>44889.5159375</v>
      </c>
      <c r="D1020" s="2" t="s">
        <v>27</v>
      </c>
      <c r="E1020" s="2"/>
      <c r="F1020" s="1" t="s">
        <v>32</v>
      </c>
      <c r="G1020" s="2" t="s">
        <v>33</v>
      </c>
      <c r="H1020" s="2" t="s">
        <v>31</v>
      </c>
      <c r="I1020" s="2" t="s">
        <v>31</v>
      </c>
      <c r="J1020" s="2" t="s">
        <v>31</v>
      </c>
      <c r="K1020" s="2" t="s">
        <v>31</v>
      </c>
      <c r="L1020" s="2" t="s">
        <v>30</v>
      </c>
      <c r="M1020" s="2" t="s">
        <v>35</v>
      </c>
      <c r="N1020" s="2" t="s">
        <v>30</v>
      </c>
      <c r="O1020" s="3"/>
      <c r="P1020" s="3"/>
      <c r="Q1020" s="20" t="str">
        <f>IF(ISBLANK(Table1[[#This Row],[Comentarios]]),"",CONCATENATE("Comentário  ",Table1[[#This Row],[ID]], ": ",CHAR(10), Table1[[#This Row],[Comentarios]],CHAR(10), "* Nota Geral: ",Table1[[#This Row],[Pergunta 9]]," | Perfil: ",Table1[[#This Row],[Vinculo Funcional]], " | Lotação: ",Table1[[#This Row],[Lotacao Funcional]]," *",CHAR(10)," "))</f>
        <v/>
      </c>
    </row>
    <row r="1021" spans="1:17" ht="32" hidden="1" x14ac:dyDescent="0.2">
      <c r="A1021" s="2">
        <v>1037</v>
      </c>
      <c r="B1021" s="5">
        <v>44889.5154861111</v>
      </c>
      <c r="C1021" s="5">
        <v>44889.516064814801</v>
      </c>
      <c r="D1021" s="2" t="s">
        <v>27</v>
      </c>
      <c r="E1021" s="2"/>
      <c r="F1021" s="1" t="s">
        <v>32</v>
      </c>
      <c r="G1021" s="2" t="s">
        <v>29</v>
      </c>
      <c r="H1021" s="2" t="s">
        <v>35</v>
      </c>
      <c r="I1021" s="2" t="s">
        <v>34</v>
      </c>
      <c r="J1021" s="2" t="s">
        <v>34</v>
      </c>
      <c r="K1021" s="2" t="s">
        <v>34</v>
      </c>
      <c r="L1021" s="2" t="s">
        <v>34</v>
      </c>
      <c r="M1021" s="2" t="s">
        <v>34</v>
      </c>
      <c r="N1021" s="2" t="s">
        <v>34</v>
      </c>
      <c r="O1021" s="3"/>
      <c r="P1021" s="3"/>
      <c r="Q1021" s="20" t="str">
        <f>IF(ISBLANK(Table1[[#This Row],[Comentarios]]),"",CONCATENATE("Comentário  ",Table1[[#This Row],[ID]], ": ",CHAR(10), Table1[[#This Row],[Comentarios]],CHAR(10), "* Nota Geral: ",Table1[[#This Row],[Pergunta 9]]," | Perfil: ",Table1[[#This Row],[Vinculo Funcional]], " | Lotação: ",Table1[[#This Row],[Lotacao Funcional]]," *",CHAR(10)," "))</f>
        <v/>
      </c>
    </row>
    <row r="1022" spans="1:17" ht="32" hidden="1" x14ac:dyDescent="0.2">
      <c r="A1022" s="2">
        <v>1038</v>
      </c>
      <c r="B1022" s="5">
        <v>44889.514918981498</v>
      </c>
      <c r="C1022" s="5">
        <v>44889.5160763889</v>
      </c>
      <c r="D1022" s="2" t="s">
        <v>27</v>
      </c>
      <c r="E1022" s="2"/>
      <c r="F1022" s="1" t="s">
        <v>32</v>
      </c>
      <c r="G1022" s="2" t="s">
        <v>33</v>
      </c>
      <c r="H1022" s="2" t="s">
        <v>35</v>
      </c>
      <c r="I1022" s="2" t="s">
        <v>35</v>
      </c>
      <c r="J1022" s="2" t="s">
        <v>35</v>
      </c>
      <c r="K1022" s="2" t="s">
        <v>35</v>
      </c>
      <c r="L1022" s="2" t="s">
        <v>35</v>
      </c>
      <c r="M1022" s="2" t="s">
        <v>35</v>
      </c>
      <c r="N1022" s="2" t="s">
        <v>35</v>
      </c>
      <c r="O1022" s="3"/>
      <c r="P1022" s="3"/>
      <c r="Q1022" s="20" t="str">
        <f>IF(ISBLANK(Table1[[#This Row],[Comentarios]]),"",CONCATENATE("Comentário  ",Table1[[#This Row],[ID]], ": ",CHAR(10), Table1[[#This Row],[Comentarios]],CHAR(10), "* Nota Geral: ",Table1[[#This Row],[Pergunta 9]]," | Perfil: ",Table1[[#This Row],[Vinculo Funcional]], " | Lotação: ",Table1[[#This Row],[Lotacao Funcional]]," *",CHAR(10)," "))</f>
        <v/>
      </c>
    </row>
    <row r="1023" spans="1:17" ht="16" hidden="1" x14ac:dyDescent="0.2">
      <c r="A1023" s="2">
        <v>1039</v>
      </c>
      <c r="B1023" s="5">
        <v>44889.515289351897</v>
      </c>
      <c r="C1023" s="5">
        <v>44889.5161226852</v>
      </c>
      <c r="D1023" s="2" t="s">
        <v>27</v>
      </c>
      <c r="E1023" s="2"/>
      <c r="F1023" s="1" t="s">
        <v>356</v>
      </c>
      <c r="G1023" s="2" t="s">
        <v>29</v>
      </c>
      <c r="H1023" s="2" t="s">
        <v>35</v>
      </c>
      <c r="I1023" s="2" t="s">
        <v>34</v>
      </c>
      <c r="J1023" s="2" t="s">
        <v>34</v>
      </c>
      <c r="K1023" s="2" t="s">
        <v>35</v>
      </c>
      <c r="L1023" s="2" t="s">
        <v>34</v>
      </c>
      <c r="M1023" s="2" t="s">
        <v>34</v>
      </c>
      <c r="N1023" s="2" t="s">
        <v>34</v>
      </c>
      <c r="O1023" s="3"/>
      <c r="P1023" s="3"/>
      <c r="Q1023" s="20" t="str">
        <f>IF(ISBLANK(Table1[[#This Row],[Comentarios]]),"",CONCATENATE("Comentário  ",Table1[[#This Row],[ID]], ": ",CHAR(10), Table1[[#This Row],[Comentarios]],CHAR(10), "* Nota Geral: ",Table1[[#This Row],[Pergunta 9]]," | Perfil: ",Table1[[#This Row],[Vinculo Funcional]], " | Lotação: ",Table1[[#This Row],[Lotacao Funcional]]," *",CHAR(10)," "))</f>
        <v/>
      </c>
    </row>
    <row r="1024" spans="1:17" ht="32" hidden="1" x14ac:dyDescent="0.2">
      <c r="A1024" s="2">
        <v>1040</v>
      </c>
      <c r="B1024" s="5">
        <v>44889.515601851803</v>
      </c>
      <c r="C1024" s="5">
        <v>44889.516145833302</v>
      </c>
      <c r="D1024" s="2" t="s">
        <v>27</v>
      </c>
      <c r="E1024" s="2"/>
      <c r="F1024" s="1" t="s">
        <v>32</v>
      </c>
      <c r="G1024" s="2" t="s">
        <v>29</v>
      </c>
      <c r="H1024" s="2" t="s">
        <v>34</v>
      </c>
      <c r="I1024" s="2" t="s">
        <v>34</v>
      </c>
      <c r="J1024" s="2" t="s">
        <v>35</v>
      </c>
      <c r="K1024" s="2" t="s">
        <v>34</v>
      </c>
      <c r="L1024" s="2" t="s">
        <v>34</v>
      </c>
      <c r="M1024" s="2" t="s">
        <v>34</v>
      </c>
      <c r="N1024" s="2" t="s">
        <v>34</v>
      </c>
      <c r="O1024" s="3"/>
      <c r="P1024" s="3"/>
      <c r="Q1024" s="20" t="str">
        <f>IF(ISBLANK(Table1[[#This Row],[Comentarios]]),"",CONCATENATE("Comentário  ",Table1[[#This Row],[ID]], ": ",CHAR(10), Table1[[#This Row],[Comentarios]],CHAR(10), "* Nota Geral: ",Table1[[#This Row],[Pergunta 9]]," | Perfil: ",Table1[[#This Row],[Vinculo Funcional]], " | Lotação: ",Table1[[#This Row],[Lotacao Funcional]]," *",CHAR(10)," "))</f>
        <v/>
      </c>
    </row>
    <row r="1025" spans="1:17" ht="64" hidden="1" x14ac:dyDescent="0.2">
      <c r="A1025" s="2">
        <v>1041</v>
      </c>
      <c r="B1025" s="5">
        <v>44889.514930555597</v>
      </c>
      <c r="C1025" s="5">
        <v>44889.516203703701</v>
      </c>
      <c r="D1025" s="2" t="s">
        <v>27</v>
      </c>
      <c r="E1025" s="2"/>
      <c r="F1025" s="1" t="s">
        <v>28</v>
      </c>
      <c r="G1025" s="2" t="s">
        <v>29</v>
      </c>
      <c r="H1025" s="2" t="s">
        <v>34</v>
      </c>
      <c r="I1025" s="2" t="s">
        <v>35</v>
      </c>
      <c r="J1025" s="2" t="s">
        <v>35</v>
      </c>
      <c r="K1025" s="2" t="s">
        <v>34</v>
      </c>
      <c r="L1025" s="2" t="s">
        <v>35</v>
      </c>
      <c r="M1025" s="2" t="s">
        <v>34</v>
      </c>
      <c r="N1025" s="2" t="s">
        <v>35</v>
      </c>
      <c r="O1025" s="3" t="s">
        <v>357</v>
      </c>
      <c r="P1025" s="3" t="s">
        <v>81</v>
      </c>
      <c r="Q102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1041: 
É imprescindivel que haja plantão do DTIC
* Nota Geral: 4 - Bom | Perfil: Magistrada ou magistrado | Lotação: Primeiro Grau *
 </v>
      </c>
    </row>
    <row r="1026" spans="1:17" ht="48" hidden="1" x14ac:dyDescent="0.2">
      <c r="A1026" s="2">
        <v>1042</v>
      </c>
      <c r="B1026" s="5">
        <v>44889.515289351897</v>
      </c>
      <c r="C1026" s="5">
        <v>44889.516203703701</v>
      </c>
      <c r="D1026" s="2" t="s">
        <v>27</v>
      </c>
      <c r="E1026" s="2"/>
      <c r="F1026" s="1" t="s">
        <v>61</v>
      </c>
      <c r="G1026" s="2" t="s">
        <v>29</v>
      </c>
      <c r="H1026" s="2" t="s">
        <v>35</v>
      </c>
      <c r="I1026" s="2" t="s">
        <v>36</v>
      </c>
      <c r="J1026" s="2" t="s">
        <v>36</v>
      </c>
      <c r="K1026" s="2" t="s">
        <v>35</v>
      </c>
      <c r="L1026" s="2" t="s">
        <v>35</v>
      </c>
      <c r="M1026" s="2" t="s">
        <v>36</v>
      </c>
      <c r="N1026" s="2" t="s">
        <v>35</v>
      </c>
      <c r="O1026" s="3"/>
      <c r="P1026" s="3"/>
      <c r="Q1026" s="20" t="str">
        <f>IF(ISBLANK(Table1[[#This Row],[Comentarios]]),"",CONCATENATE("Comentário  ",Table1[[#This Row],[ID]], ": ",CHAR(10), Table1[[#This Row],[Comentarios]],CHAR(10), "* Nota Geral: ",Table1[[#This Row],[Pergunta 9]]," | Perfil: ",Table1[[#This Row],[Vinculo Funcional]], " | Lotação: ",Table1[[#This Row],[Lotacao Funcional]]," *",CHAR(10)," "))</f>
        <v/>
      </c>
    </row>
    <row r="1027" spans="1:17" ht="32" hidden="1" x14ac:dyDescent="0.2">
      <c r="A1027" s="2">
        <v>1043</v>
      </c>
      <c r="B1027" s="5">
        <v>44889.5156712963</v>
      </c>
      <c r="C1027" s="5">
        <v>44889.516331018502</v>
      </c>
      <c r="D1027" s="2" t="s">
        <v>27</v>
      </c>
      <c r="E1027" s="2"/>
      <c r="F1027" s="1" t="s">
        <v>32</v>
      </c>
      <c r="G1027" s="2" t="s">
        <v>29</v>
      </c>
      <c r="H1027" s="2" t="s">
        <v>34</v>
      </c>
      <c r="I1027" s="2" t="s">
        <v>34</v>
      </c>
      <c r="J1027" s="2" t="s">
        <v>34</v>
      </c>
      <c r="K1027" s="2" t="s">
        <v>34</v>
      </c>
      <c r="L1027" s="2" t="s">
        <v>35</v>
      </c>
      <c r="M1027" s="2" t="s">
        <v>35</v>
      </c>
      <c r="N1027" s="2" t="s">
        <v>34</v>
      </c>
      <c r="O1027" s="3"/>
      <c r="P1027" s="3"/>
      <c r="Q1027" s="20" t="str">
        <f>IF(ISBLANK(Table1[[#This Row],[Comentarios]]),"",CONCATENATE("Comentário  ",Table1[[#This Row],[ID]], ": ",CHAR(10), Table1[[#This Row],[Comentarios]],CHAR(10), "* Nota Geral: ",Table1[[#This Row],[Pergunta 9]]," | Perfil: ",Table1[[#This Row],[Vinculo Funcional]], " | Lotação: ",Table1[[#This Row],[Lotacao Funcional]]," *",CHAR(10)," "))</f>
        <v/>
      </c>
    </row>
    <row r="1028" spans="1:17" ht="80" hidden="1" x14ac:dyDescent="0.2">
      <c r="A1028" s="2">
        <v>1044</v>
      </c>
      <c r="B1028" s="5">
        <v>44889.515625</v>
      </c>
      <c r="C1028" s="5">
        <v>44889.516331018502</v>
      </c>
      <c r="D1028" s="2" t="s">
        <v>27</v>
      </c>
      <c r="E1028" s="2"/>
      <c r="F1028" s="1" t="s">
        <v>61</v>
      </c>
      <c r="G1028" s="2" t="s">
        <v>29</v>
      </c>
      <c r="H1028" s="2" t="s">
        <v>36</v>
      </c>
      <c r="I1028" s="2" t="s">
        <v>35</v>
      </c>
      <c r="J1028" s="2" t="s">
        <v>35</v>
      </c>
      <c r="K1028" s="2" t="s">
        <v>36</v>
      </c>
      <c r="L1028" s="2" t="s">
        <v>30</v>
      </c>
      <c r="M1028" s="2" t="s">
        <v>30</v>
      </c>
      <c r="N1028" s="2" t="s">
        <v>30</v>
      </c>
      <c r="O1028" s="3" t="s">
        <v>358</v>
      </c>
      <c r="P1028" s="3" t="s">
        <v>43</v>
      </c>
      <c r="Q102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1044: 
Unificação de sistemas;
* Nota Geral: 3 - Regular | Perfil: Servidora ou servidor ocupante de cargo em comissão | Lotação: Primeiro Grau *
 </v>
      </c>
    </row>
    <row r="1029" spans="1:17" ht="16" hidden="1" x14ac:dyDescent="0.2">
      <c r="A1029" s="2">
        <v>1045</v>
      </c>
      <c r="B1029" s="5">
        <v>44889.515844907401</v>
      </c>
      <c r="C1029" s="5">
        <v>44889.516365740703</v>
      </c>
      <c r="D1029" s="2" t="s">
        <v>27</v>
      </c>
      <c r="E1029" s="2"/>
      <c r="F1029" s="1" t="s">
        <v>55</v>
      </c>
      <c r="G1029" s="2" t="s">
        <v>33</v>
      </c>
      <c r="H1029" s="2" t="s">
        <v>34</v>
      </c>
      <c r="I1029" s="2" t="s">
        <v>34</v>
      </c>
      <c r="J1029" s="2" t="s">
        <v>35</v>
      </c>
      <c r="K1029" s="2" t="s">
        <v>30</v>
      </c>
      <c r="L1029" s="2" t="s">
        <v>35</v>
      </c>
      <c r="M1029" s="2" t="s">
        <v>34</v>
      </c>
      <c r="N1029" s="2" t="s">
        <v>35</v>
      </c>
      <c r="O1029" s="3"/>
      <c r="P1029" s="3"/>
      <c r="Q1029" s="20" t="str">
        <f>IF(ISBLANK(Table1[[#This Row],[Comentarios]]),"",CONCATENATE("Comentário  ",Table1[[#This Row],[ID]], ": ",CHAR(10), Table1[[#This Row],[Comentarios]],CHAR(10), "* Nota Geral: ",Table1[[#This Row],[Pergunta 9]]," | Perfil: ",Table1[[#This Row],[Vinculo Funcional]], " | Lotação: ",Table1[[#This Row],[Lotacao Funcional]]," *",CHAR(10)," "))</f>
        <v/>
      </c>
    </row>
    <row r="1030" spans="1:17" ht="240" hidden="1" x14ac:dyDescent="0.2">
      <c r="A1030" s="2">
        <v>1046</v>
      </c>
      <c r="B1030" s="5">
        <v>44889.508298611101</v>
      </c>
      <c r="C1030" s="5">
        <v>44889.516377314802</v>
      </c>
      <c r="D1030" s="2" t="s">
        <v>27</v>
      </c>
      <c r="E1030" s="2"/>
      <c r="F1030" s="1" t="s">
        <v>32</v>
      </c>
      <c r="G1030" s="2" t="s">
        <v>33</v>
      </c>
      <c r="H1030" s="2" t="s">
        <v>31</v>
      </c>
      <c r="I1030" s="2" t="s">
        <v>31</v>
      </c>
      <c r="J1030" s="2" t="s">
        <v>35</v>
      </c>
      <c r="K1030" s="2" t="s">
        <v>35</v>
      </c>
      <c r="L1030" s="2" t="s">
        <v>30</v>
      </c>
      <c r="M1030" s="2" t="s">
        <v>35</v>
      </c>
      <c r="N1030" s="2" t="s">
        <v>35</v>
      </c>
      <c r="O1030" s="3" t="s">
        <v>359</v>
      </c>
      <c r="P1030" s="3" t="s">
        <v>94</v>
      </c>
      <c r="Q103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1046: 
O sistema SIGA deve ser mais intuitivo e fácil para acessar, o acesso deve ficar em uma área mais destacada. 
O layout da página do TJ deve ser também mais facilitado, com acesso aos canais de comunicação e telefones de contato com maior clareza. Muitos advogados ligam pedindo informações s nem nós servidores conseguimos.
Os serviços referentes aos sistemas poderiam ser integrados em uma única plataforma: 
a) projudi integrado com sistemas tribunais superiores; 
b) hermes com sistema do TCE e Governo; 
c) sistema de cálculo de aposentadoria informatizado, esses são alguns exemplos.
* Nota Geral: 4 - Bom | Perfil: Servidora concursada ou servidor concursado | Lotação: Secretaria *
 </v>
      </c>
    </row>
    <row r="1031" spans="1:17" ht="32" hidden="1" x14ac:dyDescent="0.2">
      <c r="A1031" s="2">
        <v>1047</v>
      </c>
      <c r="B1031" s="5">
        <v>44889.515185185199</v>
      </c>
      <c r="C1031" s="5">
        <v>44889.516377314802</v>
      </c>
      <c r="D1031" s="2" t="s">
        <v>27</v>
      </c>
      <c r="E1031" s="2"/>
      <c r="F1031" s="1" t="s">
        <v>32</v>
      </c>
      <c r="G1031" s="2" t="s">
        <v>29</v>
      </c>
      <c r="H1031" s="2" t="s">
        <v>34</v>
      </c>
      <c r="I1031" s="2" t="s">
        <v>35</v>
      </c>
      <c r="J1031" s="2" t="s">
        <v>35</v>
      </c>
      <c r="K1031" s="2" t="s">
        <v>31</v>
      </c>
      <c r="L1031" s="2" t="s">
        <v>30</v>
      </c>
      <c r="M1031" s="2" t="s">
        <v>34</v>
      </c>
      <c r="N1031" s="2" t="s">
        <v>35</v>
      </c>
      <c r="O1031" s="3"/>
      <c r="P1031" s="3"/>
      <c r="Q1031" s="20" t="str">
        <f>IF(ISBLANK(Table1[[#This Row],[Comentarios]]),"",CONCATENATE("Comentário  ",Table1[[#This Row],[ID]], ": ",CHAR(10), Table1[[#This Row],[Comentarios]],CHAR(10), "* Nota Geral: ",Table1[[#This Row],[Pergunta 9]]," | Perfil: ",Table1[[#This Row],[Vinculo Funcional]], " | Lotação: ",Table1[[#This Row],[Lotacao Funcional]]," *",CHAR(10)," "))</f>
        <v/>
      </c>
    </row>
    <row r="1032" spans="1:17" ht="48" hidden="1" x14ac:dyDescent="0.2">
      <c r="A1032" s="2">
        <v>1048</v>
      </c>
      <c r="B1032" s="5">
        <v>44889.515856481499</v>
      </c>
      <c r="C1032" s="5">
        <v>44889.516400462999</v>
      </c>
      <c r="D1032" s="2" t="s">
        <v>27</v>
      </c>
      <c r="E1032" s="2"/>
      <c r="F1032" s="1" t="s">
        <v>61</v>
      </c>
      <c r="G1032" s="2" t="s">
        <v>29</v>
      </c>
      <c r="H1032" s="2" t="s">
        <v>35</v>
      </c>
      <c r="I1032" s="2" t="s">
        <v>35</v>
      </c>
      <c r="J1032" s="2" t="s">
        <v>34</v>
      </c>
      <c r="K1032" s="2" t="s">
        <v>35</v>
      </c>
      <c r="L1032" s="2" t="s">
        <v>35</v>
      </c>
      <c r="M1032" s="2" t="s">
        <v>35</v>
      </c>
      <c r="N1032" s="2" t="s">
        <v>35</v>
      </c>
      <c r="O1032" s="3"/>
      <c r="P1032" s="3"/>
      <c r="Q1032" s="20" t="str">
        <f>IF(ISBLANK(Table1[[#This Row],[Comentarios]]),"",CONCATENATE("Comentário  ",Table1[[#This Row],[ID]], ": ",CHAR(10), Table1[[#This Row],[Comentarios]],CHAR(10), "* Nota Geral: ",Table1[[#This Row],[Pergunta 9]]," | Perfil: ",Table1[[#This Row],[Vinculo Funcional]], " | Lotação: ",Table1[[#This Row],[Lotacao Funcional]]," *",CHAR(10)," "))</f>
        <v/>
      </c>
    </row>
    <row r="1033" spans="1:17" ht="80" hidden="1" x14ac:dyDescent="0.2">
      <c r="A1033" s="2">
        <v>1049</v>
      </c>
      <c r="B1033" s="5">
        <v>44889.514884259297</v>
      </c>
      <c r="C1033" s="5">
        <v>44889.516423611101</v>
      </c>
      <c r="D1033" s="2" t="s">
        <v>27</v>
      </c>
      <c r="E1033" s="2"/>
      <c r="F1033" s="1" t="s">
        <v>134</v>
      </c>
      <c r="G1033" s="2" t="s">
        <v>29</v>
      </c>
      <c r="H1033" s="2" t="s">
        <v>34</v>
      </c>
      <c r="I1033" s="2" t="s">
        <v>30</v>
      </c>
      <c r="J1033" s="2" t="s">
        <v>34</v>
      </c>
      <c r="K1033" s="2" t="s">
        <v>34</v>
      </c>
      <c r="L1033" s="2" t="s">
        <v>35</v>
      </c>
      <c r="M1033" s="2" t="s">
        <v>34</v>
      </c>
      <c r="N1033" s="2" t="s">
        <v>34</v>
      </c>
      <c r="O1033" s="3" t="s">
        <v>360</v>
      </c>
      <c r="P1033" s="3" t="s">
        <v>38</v>
      </c>
      <c r="Q103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1049: 
Demonstração de vídeo aulas para explicação das funcionalidades dos sistemas. Divulgar de forma mais efetiva que atinja todos os servidores.
* Nota Geral: 5 - Excelente | Perfil: Serventuário ou foro extrajudicial   | Lotação: Primeiro Grau *
 </v>
      </c>
    </row>
    <row r="1034" spans="1:17" ht="48" hidden="1" x14ac:dyDescent="0.2">
      <c r="A1034" s="2">
        <v>1050</v>
      </c>
      <c r="B1034" s="5">
        <v>44889.515381944402</v>
      </c>
      <c r="C1034" s="5">
        <v>44889.516504629602</v>
      </c>
      <c r="D1034" s="2" t="s">
        <v>27</v>
      </c>
      <c r="E1034" s="2"/>
      <c r="F1034" s="1" t="s">
        <v>61</v>
      </c>
      <c r="G1034" s="2" t="s">
        <v>29</v>
      </c>
      <c r="H1034" s="2" t="s">
        <v>34</v>
      </c>
      <c r="I1034" s="2" t="s">
        <v>35</v>
      </c>
      <c r="J1034" s="2" t="s">
        <v>35</v>
      </c>
      <c r="K1034" s="2" t="s">
        <v>35</v>
      </c>
      <c r="L1034" s="2" t="s">
        <v>35</v>
      </c>
      <c r="M1034" s="2" t="s">
        <v>35</v>
      </c>
      <c r="N1034" s="2" t="s">
        <v>34</v>
      </c>
      <c r="O1034" s="3"/>
      <c r="P1034" s="3"/>
      <c r="Q1034" s="20" t="str">
        <f>IF(ISBLANK(Table1[[#This Row],[Comentarios]]),"",CONCATENATE("Comentário  ",Table1[[#This Row],[ID]], ": ",CHAR(10), Table1[[#This Row],[Comentarios]],CHAR(10), "* Nota Geral: ",Table1[[#This Row],[Pergunta 9]]," | Perfil: ",Table1[[#This Row],[Vinculo Funcional]], " | Lotação: ",Table1[[#This Row],[Lotacao Funcional]]," *",CHAR(10)," "))</f>
        <v/>
      </c>
    </row>
    <row r="1035" spans="1:17" ht="32" hidden="1" x14ac:dyDescent="0.2">
      <c r="A1035" s="2">
        <v>1051</v>
      </c>
      <c r="B1035" s="5">
        <v>44889.515844907401</v>
      </c>
      <c r="C1035" s="5">
        <v>44889.516516203701</v>
      </c>
      <c r="D1035" s="2" t="s">
        <v>27</v>
      </c>
      <c r="E1035" s="2"/>
      <c r="F1035" s="1" t="s">
        <v>32</v>
      </c>
      <c r="G1035" s="2" t="s">
        <v>29</v>
      </c>
      <c r="H1035" s="2" t="s">
        <v>35</v>
      </c>
      <c r="I1035" s="2" t="s">
        <v>35</v>
      </c>
      <c r="J1035" s="2" t="s">
        <v>36</v>
      </c>
      <c r="K1035" s="2" t="s">
        <v>34</v>
      </c>
      <c r="L1035" s="2" t="s">
        <v>35</v>
      </c>
      <c r="M1035" s="2" t="s">
        <v>35</v>
      </c>
      <c r="N1035" s="2" t="s">
        <v>34</v>
      </c>
      <c r="O1035" s="3"/>
      <c r="P1035" s="3"/>
      <c r="Q1035" s="20" t="str">
        <f>IF(ISBLANK(Table1[[#This Row],[Comentarios]]),"",CONCATENATE("Comentário  ",Table1[[#This Row],[ID]], ": ",CHAR(10), Table1[[#This Row],[Comentarios]],CHAR(10), "* Nota Geral: ",Table1[[#This Row],[Pergunta 9]]," | Perfil: ",Table1[[#This Row],[Vinculo Funcional]], " | Lotação: ",Table1[[#This Row],[Lotacao Funcional]]," *",CHAR(10)," "))</f>
        <v/>
      </c>
    </row>
    <row r="1036" spans="1:17" ht="32" hidden="1" x14ac:dyDescent="0.2">
      <c r="A1036" s="2">
        <v>1052</v>
      </c>
      <c r="B1036" s="5">
        <v>44889.515636574099</v>
      </c>
      <c r="C1036" s="5">
        <v>44889.516539351796</v>
      </c>
      <c r="D1036" s="2" t="s">
        <v>27</v>
      </c>
      <c r="E1036" s="2"/>
      <c r="F1036" s="1" t="s">
        <v>32</v>
      </c>
      <c r="G1036" s="2" t="s">
        <v>39</v>
      </c>
      <c r="H1036" s="2" t="s">
        <v>35</v>
      </c>
      <c r="I1036" s="2" t="s">
        <v>35</v>
      </c>
      <c r="J1036" s="2" t="s">
        <v>35</v>
      </c>
      <c r="K1036" s="2" t="s">
        <v>35</v>
      </c>
      <c r="L1036" s="2" t="s">
        <v>35</v>
      </c>
      <c r="M1036" s="2" t="s">
        <v>35</v>
      </c>
      <c r="N1036" s="2" t="s">
        <v>35</v>
      </c>
      <c r="O1036" s="3"/>
      <c r="P1036" s="3"/>
      <c r="Q1036" s="20" t="str">
        <f>IF(ISBLANK(Table1[[#This Row],[Comentarios]]),"",CONCATENATE("Comentário  ",Table1[[#This Row],[ID]], ": ",CHAR(10), Table1[[#This Row],[Comentarios]],CHAR(10), "* Nota Geral: ",Table1[[#This Row],[Pergunta 9]]," | Perfil: ",Table1[[#This Row],[Vinculo Funcional]], " | Lotação: ",Table1[[#This Row],[Lotacao Funcional]]," *",CHAR(10)," "))</f>
        <v/>
      </c>
    </row>
    <row r="1037" spans="1:17" ht="80" hidden="1" x14ac:dyDescent="0.2">
      <c r="A1037" s="2">
        <v>1053</v>
      </c>
      <c r="B1037" s="5">
        <v>44889.515740740702</v>
      </c>
      <c r="C1037" s="5">
        <v>44889.516539351796</v>
      </c>
      <c r="D1037" s="2" t="s">
        <v>27</v>
      </c>
      <c r="E1037" s="2"/>
      <c r="F1037" s="1" t="s">
        <v>32</v>
      </c>
      <c r="G1037" s="2" t="s">
        <v>29</v>
      </c>
      <c r="H1037" s="2" t="s">
        <v>34</v>
      </c>
      <c r="I1037" s="2" t="s">
        <v>34</v>
      </c>
      <c r="J1037" s="2" t="s">
        <v>34</v>
      </c>
      <c r="K1037" s="2" t="s">
        <v>34</v>
      </c>
      <c r="L1037" s="2" t="s">
        <v>34</v>
      </c>
      <c r="M1037" s="2" t="s">
        <v>34</v>
      </c>
      <c r="N1037" s="2" t="s">
        <v>34</v>
      </c>
      <c r="O1037" s="3" t="s">
        <v>361</v>
      </c>
      <c r="P1037" s="3" t="s">
        <v>43</v>
      </c>
      <c r="Q103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1053: 
melhoria da pesquisa de jurisprudência
* Nota Geral: 5 - Excelente | Perfil: Servidora concursada ou servidor concursado | Lotação: Primeiro Grau *
 </v>
      </c>
    </row>
    <row r="1038" spans="1:17" ht="48" hidden="1" x14ac:dyDescent="0.2">
      <c r="A1038" s="2">
        <v>1054</v>
      </c>
      <c r="B1038" s="5">
        <v>44889.515706018501</v>
      </c>
      <c r="C1038" s="5">
        <v>44889.516562500001</v>
      </c>
      <c r="D1038" s="2" t="s">
        <v>27</v>
      </c>
      <c r="E1038" s="2"/>
      <c r="F1038" s="1" t="s">
        <v>61</v>
      </c>
      <c r="G1038" s="2" t="s">
        <v>29</v>
      </c>
      <c r="H1038" s="2" t="s">
        <v>34</v>
      </c>
      <c r="I1038" s="2" t="s">
        <v>34</v>
      </c>
      <c r="J1038" s="2" t="s">
        <v>34</v>
      </c>
      <c r="K1038" s="2" t="s">
        <v>36</v>
      </c>
      <c r="L1038" s="2" t="s">
        <v>35</v>
      </c>
      <c r="M1038" s="2" t="s">
        <v>34</v>
      </c>
      <c r="N1038" s="2" t="s">
        <v>34</v>
      </c>
      <c r="O1038" s="3"/>
      <c r="P1038" s="3"/>
      <c r="Q1038" s="20" t="str">
        <f>IF(ISBLANK(Table1[[#This Row],[Comentarios]]),"",CONCATENATE("Comentário  ",Table1[[#This Row],[ID]], ": ",CHAR(10), Table1[[#This Row],[Comentarios]],CHAR(10), "* Nota Geral: ",Table1[[#This Row],[Pergunta 9]]," | Perfil: ",Table1[[#This Row],[Vinculo Funcional]], " | Lotação: ",Table1[[#This Row],[Lotacao Funcional]]," *",CHAR(10)," "))</f>
        <v/>
      </c>
    </row>
    <row r="1039" spans="1:17" ht="96" hidden="1" x14ac:dyDescent="0.2">
      <c r="A1039" s="2">
        <v>1055</v>
      </c>
      <c r="B1039" s="5">
        <v>44889.5143634259</v>
      </c>
      <c r="C1039" s="5">
        <v>44889.516574074099</v>
      </c>
      <c r="D1039" s="2" t="s">
        <v>27</v>
      </c>
      <c r="E1039" s="2"/>
      <c r="F1039" s="1" t="s">
        <v>32</v>
      </c>
      <c r="G1039" s="2" t="s">
        <v>29</v>
      </c>
      <c r="H1039" s="2" t="s">
        <v>34</v>
      </c>
      <c r="I1039" s="2" t="s">
        <v>34</v>
      </c>
      <c r="J1039" s="2" t="s">
        <v>34</v>
      </c>
      <c r="K1039" s="2" t="s">
        <v>34</v>
      </c>
      <c r="L1039" s="2" t="s">
        <v>35</v>
      </c>
      <c r="M1039" s="2" t="s">
        <v>34</v>
      </c>
      <c r="N1039" s="2" t="s">
        <v>34</v>
      </c>
      <c r="O1039" s="3" t="s">
        <v>362</v>
      </c>
      <c r="P1039" s="3" t="s">
        <v>43</v>
      </c>
      <c r="Q103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1055: 
No Sistema Uniformizado deveria haver a possibilidade de expedição de todas as guias ao mesmo tempo (contador/escrivão/oficial de justiça). 
* Nota Geral: 5 - Excelente | Perfil: Servidora concursada ou servidor concursado | Lotação: Primeiro Grau *
 </v>
      </c>
    </row>
    <row r="1040" spans="1:17" ht="32" hidden="1" x14ac:dyDescent="0.2">
      <c r="A1040" s="2">
        <v>1056</v>
      </c>
      <c r="B1040" s="5">
        <v>44889.515972222202</v>
      </c>
      <c r="C1040" s="5">
        <v>44889.516585648104</v>
      </c>
      <c r="D1040" s="2" t="s">
        <v>27</v>
      </c>
      <c r="E1040" s="2"/>
      <c r="F1040" s="1" t="s">
        <v>32</v>
      </c>
      <c r="G1040" s="2" t="s">
        <v>29</v>
      </c>
      <c r="H1040" s="2" t="s">
        <v>35</v>
      </c>
      <c r="I1040" s="2" t="s">
        <v>35</v>
      </c>
      <c r="J1040" s="2" t="s">
        <v>34</v>
      </c>
      <c r="K1040" s="2" t="s">
        <v>35</v>
      </c>
      <c r="L1040" s="2" t="s">
        <v>34</v>
      </c>
      <c r="M1040" s="2" t="s">
        <v>35</v>
      </c>
      <c r="N1040" s="2" t="s">
        <v>34</v>
      </c>
      <c r="O1040" s="3"/>
      <c r="P1040" s="3"/>
      <c r="Q1040" s="20" t="str">
        <f>IF(ISBLANK(Table1[[#This Row],[Comentarios]]),"",CONCATENATE("Comentário  ",Table1[[#This Row],[ID]], ": ",CHAR(10), Table1[[#This Row],[Comentarios]],CHAR(10), "* Nota Geral: ",Table1[[#This Row],[Pergunta 9]]," | Perfil: ",Table1[[#This Row],[Vinculo Funcional]], " | Lotação: ",Table1[[#This Row],[Lotacao Funcional]]," *",CHAR(10)," "))</f>
        <v/>
      </c>
    </row>
    <row r="1041" spans="1:17" ht="32" hidden="1" x14ac:dyDescent="0.2">
      <c r="A1041" s="2">
        <v>1057</v>
      </c>
      <c r="B1041" s="5">
        <v>44889.515995370399</v>
      </c>
      <c r="C1041" s="5">
        <v>44889.516608796301</v>
      </c>
      <c r="D1041" s="2" t="s">
        <v>27</v>
      </c>
      <c r="E1041" s="2"/>
      <c r="F1041" s="1" t="s">
        <v>32</v>
      </c>
      <c r="G1041" s="2" t="s">
        <v>29</v>
      </c>
      <c r="H1041" s="2" t="s">
        <v>35</v>
      </c>
      <c r="I1041" s="2" t="s">
        <v>30</v>
      </c>
      <c r="J1041" s="2" t="s">
        <v>35</v>
      </c>
      <c r="K1041" s="2" t="s">
        <v>35</v>
      </c>
      <c r="L1041" s="2" t="s">
        <v>30</v>
      </c>
      <c r="M1041" s="2" t="s">
        <v>35</v>
      </c>
      <c r="N1041" s="2" t="s">
        <v>30</v>
      </c>
      <c r="O1041" s="3"/>
      <c r="P1041" s="3"/>
      <c r="Q1041" s="20" t="str">
        <f>IF(ISBLANK(Table1[[#This Row],[Comentarios]]),"",CONCATENATE("Comentário  ",Table1[[#This Row],[ID]], ": ",CHAR(10), Table1[[#This Row],[Comentarios]],CHAR(10), "* Nota Geral: ",Table1[[#This Row],[Pergunta 9]]," | Perfil: ",Table1[[#This Row],[Vinculo Funcional]], " | Lotação: ",Table1[[#This Row],[Lotacao Funcional]]," *",CHAR(10)," "))</f>
        <v/>
      </c>
    </row>
    <row r="1042" spans="1:17" ht="16" hidden="1" x14ac:dyDescent="0.2">
      <c r="A1042" s="2">
        <v>1058</v>
      </c>
      <c r="B1042" s="5">
        <v>44889.5151273148</v>
      </c>
      <c r="C1042" s="5">
        <v>44889.5167476852</v>
      </c>
      <c r="D1042" s="2" t="s">
        <v>27</v>
      </c>
      <c r="E1042" s="2"/>
      <c r="F1042" s="1" t="s">
        <v>55</v>
      </c>
      <c r="G1042" s="2" t="s">
        <v>33</v>
      </c>
      <c r="H1042" s="2" t="s">
        <v>35</v>
      </c>
      <c r="I1042" s="2" t="s">
        <v>35</v>
      </c>
      <c r="J1042" s="2" t="s">
        <v>35</v>
      </c>
      <c r="K1042" s="2" t="s">
        <v>35</v>
      </c>
      <c r="L1042" s="2" t="s">
        <v>35</v>
      </c>
      <c r="M1042" s="2" t="s">
        <v>35</v>
      </c>
      <c r="N1042" s="2" t="s">
        <v>35</v>
      </c>
      <c r="O1042" s="3"/>
      <c r="P1042" s="3"/>
      <c r="Q1042" s="20" t="str">
        <f>IF(ISBLANK(Table1[[#This Row],[Comentarios]]),"",CONCATENATE("Comentário  ",Table1[[#This Row],[ID]], ": ",CHAR(10), Table1[[#This Row],[Comentarios]],CHAR(10), "* Nota Geral: ",Table1[[#This Row],[Pergunta 9]]," | Perfil: ",Table1[[#This Row],[Vinculo Funcional]], " | Lotação: ",Table1[[#This Row],[Lotacao Funcional]]," *",CHAR(10)," "))</f>
        <v/>
      </c>
    </row>
    <row r="1043" spans="1:17" ht="16" hidden="1" x14ac:dyDescent="0.2">
      <c r="A1043" s="2">
        <v>1059</v>
      </c>
      <c r="B1043" s="5">
        <v>44889.5160763889</v>
      </c>
      <c r="C1043" s="5">
        <v>44889.516770833303</v>
      </c>
      <c r="D1043" s="2" t="s">
        <v>27</v>
      </c>
      <c r="E1043" s="2"/>
      <c r="F1043" s="1" t="s">
        <v>55</v>
      </c>
      <c r="G1043" s="2" t="s">
        <v>33</v>
      </c>
      <c r="H1043" s="2" t="s">
        <v>34</v>
      </c>
      <c r="I1043" s="2" t="s">
        <v>34</v>
      </c>
      <c r="J1043" s="2" t="s">
        <v>34</v>
      </c>
      <c r="K1043" s="2" t="s">
        <v>34</v>
      </c>
      <c r="L1043" s="2" t="s">
        <v>34</v>
      </c>
      <c r="M1043" s="2" t="s">
        <v>34</v>
      </c>
      <c r="N1043" s="2" t="s">
        <v>34</v>
      </c>
      <c r="O1043" s="3"/>
      <c r="P1043" s="3"/>
      <c r="Q1043" s="20" t="str">
        <f>IF(ISBLANK(Table1[[#This Row],[Comentarios]]),"",CONCATENATE("Comentário  ",Table1[[#This Row],[ID]], ": ",CHAR(10), Table1[[#This Row],[Comentarios]],CHAR(10), "* Nota Geral: ",Table1[[#This Row],[Pergunta 9]]," | Perfil: ",Table1[[#This Row],[Vinculo Funcional]], " | Lotação: ",Table1[[#This Row],[Lotacao Funcional]]," *",CHAR(10)," "))</f>
        <v/>
      </c>
    </row>
    <row r="1044" spans="1:17" ht="16" hidden="1" x14ac:dyDescent="0.2">
      <c r="A1044" s="2">
        <v>1060</v>
      </c>
      <c r="B1044" s="5">
        <v>44889.515231481499</v>
      </c>
      <c r="C1044" s="5">
        <v>44889.516770833303</v>
      </c>
      <c r="D1044" s="2" t="s">
        <v>27</v>
      </c>
      <c r="E1044" s="2"/>
      <c r="F1044" s="1" t="s">
        <v>55</v>
      </c>
      <c r="G1044" s="2" t="s">
        <v>33</v>
      </c>
      <c r="H1044" s="2" t="s">
        <v>30</v>
      </c>
      <c r="I1044" s="2" t="s">
        <v>35</v>
      </c>
      <c r="J1044" s="2" t="s">
        <v>30</v>
      </c>
      <c r="K1044" s="2" t="s">
        <v>30</v>
      </c>
      <c r="L1044" s="2" t="s">
        <v>35</v>
      </c>
      <c r="M1044" s="2" t="s">
        <v>35</v>
      </c>
      <c r="N1044" s="2" t="s">
        <v>35</v>
      </c>
      <c r="O1044" s="3"/>
      <c r="P1044" s="3"/>
      <c r="Q1044" s="20" t="str">
        <f>IF(ISBLANK(Table1[[#This Row],[Comentarios]]),"",CONCATENATE("Comentário  ",Table1[[#This Row],[ID]], ": ",CHAR(10), Table1[[#This Row],[Comentarios]],CHAR(10), "* Nota Geral: ",Table1[[#This Row],[Pergunta 9]]," | Perfil: ",Table1[[#This Row],[Vinculo Funcional]], " | Lotação: ",Table1[[#This Row],[Lotacao Funcional]]," *",CHAR(10)," "))</f>
        <v/>
      </c>
    </row>
    <row r="1045" spans="1:17" ht="32" hidden="1" x14ac:dyDescent="0.2">
      <c r="A1045" s="2">
        <v>1061</v>
      </c>
      <c r="B1045" s="5">
        <v>44889.5156712963</v>
      </c>
      <c r="C1045" s="5">
        <v>44889.516782407401</v>
      </c>
      <c r="D1045" s="2" t="s">
        <v>27</v>
      </c>
      <c r="E1045" s="2"/>
      <c r="F1045" s="1" t="s">
        <v>32</v>
      </c>
      <c r="G1045" s="2" t="s">
        <v>33</v>
      </c>
      <c r="H1045" s="2" t="s">
        <v>34</v>
      </c>
      <c r="I1045" s="2" t="s">
        <v>34</v>
      </c>
      <c r="J1045" s="2" t="s">
        <v>34</v>
      </c>
      <c r="K1045" s="2" t="s">
        <v>34</v>
      </c>
      <c r="L1045" s="2" t="s">
        <v>34</v>
      </c>
      <c r="M1045" s="2" t="s">
        <v>36</v>
      </c>
      <c r="N1045" s="2" t="s">
        <v>34</v>
      </c>
      <c r="O1045" s="3"/>
      <c r="P1045" s="3"/>
      <c r="Q1045" s="20" t="str">
        <f>IF(ISBLANK(Table1[[#This Row],[Comentarios]]),"",CONCATENATE("Comentário  ",Table1[[#This Row],[ID]], ": ",CHAR(10), Table1[[#This Row],[Comentarios]],CHAR(10), "* Nota Geral: ",Table1[[#This Row],[Pergunta 9]]," | Perfil: ",Table1[[#This Row],[Vinculo Funcional]], " | Lotação: ",Table1[[#This Row],[Lotacao Funcional]]," *",CHAR(10)," "))</f>
        <v/>
      </c>
    </row>
    <row r="1046" spans="1:17" ht="96" hidden="1" x14ac:dyDescent="0.2">
      <c r="A1046" s="2">
        <v>1062</v>
      </c>
      <c r="B1046" s="5">
        <v>44889.515555555598</v>
      </c>
      <c r="C1046" s="5">
        <v>44889.516805555599</v>
      </c>
      <c r="D1046" s="2" t="s">
        <v>27</v>
      </c>
      <c r="E1046" s="2"/>
      <c r="F1046" s="1" t="s">
        <v>32</v>
      </c>
      <c r="G1046" s="2" t="s">
        <v>29</v>
      </c>
      <c r="H1046" s="2" t="s">
        <v>34</v>
      </c>
      <c r="I1046" s="2" t="s">
        <v>35</v>
      </c>
      <c r="J1046" s="2" t="s">
        <v>35</v>
      </c>
      <c r="K1046" s="2" t="s">
        <v>35</v>
      </c>
      <c r="L1046" s="2" t="s">
        <v>34</v>
      </c>
      <c r="M1046" s="2" t="s">
        <v>35</v>
      </c>
      <c r="N1046" s="2" t="s">
        <v>34</v>
      </c>
      <c r="O1046" s="3" t="s">
        <v>363</v>
      </c>
      <c r="P1046" s="3" t="s">
        <v>76</v>
      </c>
      <c r="Q104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1062: 
lguns locais ainda carecem de melhor infraestrutura tecnológica, alguns equipamentos no caso, como impressoras
* Nota Geral: 5 - Excelente | Perfil: Servidora concursada ou servidor concursado | Lotação: Primeiro Grau *
 </v>
      </c>
    </row>
    <row r="1047" spans="1:17" ht="32" hidden="1" x14ac:dyDescent="0.2">
      <c r="A1047" s="2">
        <v>1063</v>
      </c>
      <c r="B1047" s="5">
        <v>44889.516111111101</v>
      </c>
      <c r="C1047" s="5">
        <v>44889.516805555599</v>
      </c>
      <c r="D1047" s="2" t="s">
        <v>27</v>
      </c>
      <c r="E1047" s="2"/>
      <c r="F1047" s="1" t="s">
        <v>32</v>
      </c>
      <c r="G1047" s="2" t="s">
        <v>33</v>
      </c>
      <c r="H1047" s="2" t="s">
        <v>34</v>
      </c>
      <c r="I1047" s="2" t="s">
        <v>34</v>
      </c>
      <c r="J1047" s="2" t="s">
        <v>34</v>
      </c>
      <c r="K1047" s="2" t="s">
        <v>34</v>
      </c>
      <c r="L1047" s="2" t="s">
        <v>34</v>
      </c>
      <c r="M1047" s="2" t="s">
        <v>34</v>
      </c>
      <c r="N1047" s="2" t="s">
        <v>34</v>
      </c>
      <c r="O1047" s="3"/>
      <c r="P1047" s="3"/>
      <c r="Q1047" s="20" t="str">
        <f>IF(ISBLANK(Table1[[#This Row],[Comentarios]]),"",CONCATENATE("Comentário  ",Table1[[#This Row],[ID]], ": ",CHAR(10), Table1[[#This Row],[Comentarios]],CHAR(10), "* Nota Geral: ",Table1[[#This Row],[Pergunta 9]]," | Perfil: ",Table1[[#This Row],[Vinculo Funcional]], " | Lotação: ",Table1[[#This Row],[Lotacao Funcional]]," *",CHAR(10)," "))</f>
        <v/>
      </c>
    </row>
    <row r="1048" spans="1:17" ht="16" hidden="1" x14ac:dyDescent="0.2">
      <c r="A1048" s="2">
        <v>1064</v>
      </c>
      <c r="B1048" s="5">
        <v>44889.516018518501</v>
      </c>
      <c r="C1048" s="5">
        <v>44889.516851851797</v>
      </c>
      <c r="D1048" s="2" t="s">
        <v>27</v>
      </c>
      <c r="E1048" s="2"/>
      <c r="F1048" s="1" t="s">
        <v>55</v>
      </c>
      <c r="G1048" s="2" t="s">
        <v>33</v>
      </c>
      <c r="H1048" s="2" t="s">
        <v>36</v>
      </c>
      <c r="I1048" s="2" t="s">
        <v>36</v>
      </c>
      <c r="J1048" s="2" t="s">
        <v>34</v>
      </c>
      <c r="K1048" s="2" t="s">
        <v>35</v>
      </c>
      <c r="L1048" s="2" t="s">
        <v>35</v>
      </c>
      <c r="M1048" s="2" t="s">
        <v>34</v>
      </c>
      <c r="N1048" s="2" t="s">
        <v>34</v>
      </c>
      <c r="O1048" s="3"/>
      <c r="P1048" s="3"/>
      <c r="Q1048" s="20" t="str">
        <f>IF(ISBLANK(Table1[[#This Row],[Comentarios]]),"",CONCATENATE("Comentário  ",Table1[[#This Row],[ID]], ": ",CHAR(10), Table1[[#This Row],[Comentarios]],CHAR(10), "* Nota Geral: ",Table1[[#This Row],[Pergunta 9]]," | Perfil: ",Table1[[#This Row],[Vinculo Funcional]], " | Lotação: ",Table1[[#This Row],[Lotacao Funcional]]," *",CHAR(10)," "))</f>
        <v/>
      </c>
    </row>
    <row r="1049" spans="1:17" ht="48" hidden="1" x14ac:dyDescent="0.2">
      <c r="A1049" s="2">
        <v>1065</v>
      </c>
      <c r="B1049" s="5">
        <v>44889.516238425902</v>
      </c>
      <c r="C1049" s="5">
        <v>44889.516956018502</v>
      </c>
      <c r="D1049" s="2" t="s">
        <v>27</v>
      </c>
      <c r="E1049" s="2"/>
      <c r="F1049" s="1" t="s">
        <v>61</v>
      </c>
      <c r="G1049" s="2" t="s">
        <v>29</v>
      </c>
      <c r="H1049" s="2" t="s">
        <v>35</v>
      </c>
      <c r="I1049" s="2" t="s">
        <v>35</v>
      </c>
      <c r="J1049" s="2" t="s">
        <v>35</v>
      </c>
      <c r="K1049" s="2" t="s">
        <v>35</v>
      </c>
      <c r="L1049" s="2" t="s">
        <v>35</v>
      </c>
      <c r="M1049" s="2" t="s">
        <v>35</v>
      </c>
      <c r="N1049" s="2" t="s">
        <v>35</v>
      </c>
      <c r="O1049" s="3"/>
      <c r="P1049" s="3"/>
      <c r="Q1049" s="20" t="str">
        <f>IF(ISBLANK(Table1[[#This Row],[Comentarios]]),"",CONCATENATE("Comentário  ",Table1[[#This Row],[ID]], ": ",CHAR(10), Table1[[#This Row],[Comentarios]],CHAR(10), "* Nota Geral: ",Table1[[#This Row],[Pergunta 9]]," | Perfil: ",Table1[[#This Row],[Vinculo Funcional]], " | Lotação: ",Table1[[#This Row],[Lotacao Funcional]]," *",CHAR(10)," "))</f>
        <v/>
      </c>
    </row>
    <row r="1050" spans="1:17" ht="96" hidden="1" x14ac:dyDescent="0.2">
      <c r="A1050" s="2">
        <v>1066</v>
      </c>
      <c r="B1050" s="5">
        <v>44889.514930555597</v>
      </c>
      <c r="C1050" s="5">
        <v>44889.516956018502</v>
      </c>
      <c r="D1050" s="2" t="s">
        <v>27</v>
      </c>
      <c r="E1050" s="2"/>
      <c r="F1050" s="1" t="s">
        <v>32</v>
      </c>
      <c r="G1050" s="2" t="s">
        <v>29</v>
      </c>
      <c r="H1050" s="2" t="s">
        <v>35</v>
      </c>
      <c r="I1050" s="2" t="s">
        <v>35</v>
      </c>
      <c r="J1050" s="2" t="s">
        <v>35</v>
      </c>
      <c r="K1050" s="2" t="s">
        <v>34</v>
      </c>
      <c r="L1050" s="2" t="s">
        <v>35</v>
      </c>
      <c r="M1050" s="2" t="s">
        <v>35</v>
      </c>
      <c r="N1050" s="2" t="s">
        <v>35</v>
      </c>
      <c r="O1050" s="3" t="s">
        <v>364</v>
      </c>
      <c r="P1050" s="3" t="s">
        <v>38</v>
      </c>
      <c r="Q105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1066: 
Alguns SIGAs demoram muito para serem atendidos. Tenho SIGAs abertos no mês de abril.
* Nota Geral: 4 - Bom | Perfil: Servidora concursada ou servidor concursado | Lotação: Primeiro Grau *
 </v>
      </c>
    </row>
    <row r="1051" spans="1:17" ht="112" hidden="1" x14ac:dyDescent="0.2">
      <c r="A1051" s="2">
        <v>1067</v>
      </c>
      <c r="B1051" s="5">
        <v>44889.515636574099</v>
      </c>
      <c r="C1051" s="5">
        <v>44889.516979166699</v>
      </c>
      <c r="D1051" s="2" t="s">
        <v>27</v>
      </c>
      <c r="E1051" s="2"/>
      <c r="F1051" s="1" t="s">
        <v>32</v>
      </c>
      <c r="G1051" s="2" t="s">
        <v>29</v>
      </c>
      <c r="H1051" s="2" t="s">
        <v>35</v>
      </c>
      <c r="I1051" s="2" t="s">
        <v>35</v>
      </c>
      <c r="J1051" s="2" t="s">
        <v>34</v>
      </c>
      <c r="K1051" s="2" t="s">
        <v>35</v>
      </c>
      <c r="L1051" s="2" t="s">
        <v>34</v>
      </c>
      <c r="M1051" s="2" t="s">
        <v>34</v>
      </c>
      <c r="N1051" s="2" t="s">
        <v>35</v>
      </c>
      <c r="O1051" s="3" t="s">
        <v>365</v>
      </c>
      <c r="P1051" s="3" t="s">
        <v>48</v>
      </c>
      <c r="Q105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1067: 
Em relação aos usuários internos nada a pedir no momento, todavia em relação as partes em processo o acesso deveria ser facilitado, considerando que muitos não tem muita intimidade com tecnologia.
* Nota Geral: 4 - Bom | Perfil: Servidora concursada ou servidor concursado | Lotação: Primeiro Grau *
 </v>
      </c>
    </row>
    <row r="1052" spans="1:17" ht="32" hidden="1" x14ac:dyDescent="0.2">
      <c r="A1052" s="2">
        <v>1068</v>
      </c>
      <c r="B1052" s="5">
        <v>44889.5162962963</v>
      </c>
      <c r="C1052" s="5">
        <v>44889.516990740703</v>
      </c>
      <c r="D1052" s="2" t="s">
        <v>27</v>
      </c>
      <c r="E1052" s="2"/>
      <c r="F1052" s="1" t="s">
        <v>32</v>
      </c>
      <c r="G1052" s="2" t="s">
        <v>29</v>
      </c>
      <c r="H1052" s="2" t="s">
        <v>34</v>
      </c>
      <c r="I1052" s="2" t="s">
        <v>36</v>
      </c>
      <c r="J1052" s="2" t="s">
        <v>34</v>
      </c>
      <c r="K1052" s="2" t="s">
        <v>35</v>
      </c>
      <c r="L1052" s="2" t="s">
        <v>34</v>
      </c>
      <c r="M1052" s="2" t="s">
        <v>34</v>
      </c>
      <c r="N1052" s="2" t="s">
        <v>34</v>
      </c>
      <c r="O1052" s="3"/>
      <c r="P1052" s="3"/>
      <c r="Q1052" s="20" t="str">
        <f>IF(ISBLANK(Table1[[#This Row],[Comentarios]]),"",CONCATENATE("Comentário  ",Table1[[#This Row],[ID]], ": ",CHAR(10), Table1[[#This Row],[Comentarios]],CHAR(10), "* Nota Geral: ",Table1[[#This Row],[Pergunta 9]]," | Perfil: ",Table1[[#This Row],[Vinculo Funcional]], " | Lotação: ",Table1[[#This Row],[Lotacao Funcional]]," *",CHAR(10)," "))</f>
        <v/>
      </c>
    </row>
    <row r="1053" spans="1:17" ht="32" hidden="1" x14ac:dyDescent="0.2">
      <c r="A1053" s="2">
        <v>1069</v>
      </c>
      <c r="B1053" s="5">
        <v>44889.516226851803</v>
      </c>
      <c r="C1053" s="5">
        <v>44889.517013888901</v>
      </c>
      <c r="D1053" s="2" t="s">
        <v>27</v>
      </c>
      <c r="E1053" s="2"/>
      <c r="F1053" s="1" t="s">
        <v>32</v>
      </c>
      <c r="G1053" s="2" t="s">
        <v>29</v>
      </c>
      <c r="H1053" s="2" t="s">
        <v>34</v>
      </c>
      <c r="I1053" s="2" t="s">
        <v>31</v>
      </c>
      <c r="J1053" s="2" t="s">
        <v>35</v>
      </c>
      <c r="K1053" s="2" t="s">
        <v>35</v>
      </c>
      <c r="L1053" s="2" t="s">
        <v>34</v>
      </c>
      <c r="M1053" s="2" t="s">
        <v>34</v>
      </c>
      <c r="N1053" s="2" t="s">
        <v>35</v>
      </c>
      <c r="O1053" s="3"/>
      <c r="P1053" s="3"/>
      <c r="Q1053" s="20" t="str">
        <f>IF(ISBLANK(Table1[[#This Row],[Comentarios]]),"",CONCATENATE("Comentário  ",Table1[[#This Row],[ID]], ": ",CHAR(10), Table1[[#This Row],[Comentarios]],CHAR(10), "* Nota Geral: ",Table1[[#This Row],[Pergunta 9]]," | Perfil: ",Table1[[#This Row],[Vinculo Funcional]], " | Lotação: ",Table1[[#This Row],[Lotacao Funcional]]," *",CHAR(10)," "))</f>
        <v/>
      </c>
    </row>
    <row r="1054" spans="1:17" ht="48" hidden="1" x14ac:dyDescent="0.2">
      <c r="A1054" s="2">
        <v>1070</v>
      </c>
      <c r="B1054" s="5">
        <v>44889.5152662037</v>
      </c>
      <c r="C1054" s="5">
        <v>44889.517037037003</v>
      </c>
      <c r="D1054" s="2" t="s">
        <v>27</v>
      </c>
      <c r="E1054" s="2"/>
      <c r="F1054" s="1" t="s">
        <v>61</v>
      </c>
      <c r="G1054" s="2" t="s">
        <v>29</v>
      </c>
      <c r="H1054" s="2" t="s">
        <v>34</v>
      </c>
      <c r="I1054" s="2" t="s">
        <v>34</v>
      </c>
      <c r="J1054" s="2" t="s">
        <v>34</v>
      </c>
      <c r="K1054" s="2" t="s">
        <v>34</v>
      </c>
      <c r="L1054" s="2" t="s">
        <v>34</v>
      </c>
      <c r="M1054" s="2" t="s">
        <v>34</v>
      </c>
      <c r="N1054" s="2" t="s">
        <v>34</v>
      </c>
      <c r="O1054" s="3"/>
      <c r="P1054" s="3"/>
      <c r="Q1054" s="20" t="str">
        <f>IF(ISBLANK(Table1[[#This Row],[Comentarios]]),"",CONCATENATE("Comentário  ",Table1[[#This Row],[ID]], ": ",CHAR(10), Table1[[#This Row],[Comentarios]],CHAR(10), "* Nota Geral: ",Table1[[#This Row],[Pergunta 9]]," | Perfil: ",Table1[[#This Row],[Vinculo Funcional]], " | Lotação: ",Table1[[#This Row],[Lotacao Funcional]]," *",CHAR(10)," "))</f>
        <v/>
      </c>
    </row>
    <row r="1055" spans="1:17" ht="32" hidden="1" x14ac:dyDescent="0.2">
      <c r="A1055" s="2">
        <v>1071</v>
      </c>
      <c r="B1055" s="5">
        <v>44889.515960648103</v>
      </c>
      <c r="C1055" s="5">
        <v>44889.517048611102</v>
      </c>
      <c r="D1055" s="2" t="s">
        <v>27</v>
      </c>
      <c r="E1055" s="2"/>
      <c r="F1055" s="1" t="s">
        <v>32</v>
      </c>
      <c r="G1055" s="2" t="s">
        <v>29</v>
      </c>
      <c r="H1055" s="2" t="s">
        <v>35</v>
      </c>
      <c r="I1055" s="2" t="s">
        <v>35</v>
      </c>
      <c r="J1055" s="2" t="s">
        <v>35</v>
      </c>
      <c r="K1055" s="2" t="s">
        <v>30</v>
      </c>
      <c r="L1055" s="2" t="s">
        <v>35</v>
      </c>
      <c r="M1055" s="2" t="s">
        <v>35</v>
      </c>
      <c r="N1055" s="2" t="s">
        <v>35</v>
      </c>
      <c r="O1055" s="3"/>
      <c r="P1055" s="3"/>
      <c r="Q1055" s="20" t="str">
        <f>IF(ISBLANK(Table1[[#This Row],[Comentarios]]),"",CONCATENATE("Comentário  ",Table1[[#This Row],[ID]], ": ",CHAR(10), Table1[[#This Row],[Comentarios]],CHAR(10), "* Nota Geral: ",Table1[[#This Row],[Pergunta 9]]," | Perfil: ",Table1[[#This Row],[Vinculo Funcional]], " | Lotação: ",Table1[[#This Row],[Lotacao Funcional]]," *",CHAR(10)," "))</f>
        <v/>
      </c>
    </row>
    <row r="1056" spans="1:17" ht="32" hidden="1" x14ac:dyDescent="0.2">
      <c r="A1056" s="2">
        <v>1072</v>
      </c>
      <c r="B1056" s="5">
        <v>44889.516655092601</v>
      </c>
      <c r="C1056" s="5">
        <v>44889.517060185201</v>
      </c>
      <c r="D1056" s="2" t="s">
        <v>27</v>
      </c>
      <c r="E1056" s="2"/>
      <c r="F1056" s="1" t="s">
        <v>32</v>
      </c>
      <c r="G1056" s="2" t="s">
        <v>29</v>
      </c>
      <c r="H1056" s="2" t="s">
        <v>34</v>
      </c>
      <c r="I1056" s="2" t="s">
        <v>34</v>
      </c>
      <c r="J1056" s="2" t="s">
        <v>34</v>
      </c>
      <c r="K1056" s="2" t="s">
        <v>34</v>
      </c>
      <c r="L1056" s="2" t="s">
        <v>34</v>
      </c>
      <c r="M1056" s="2" t="s">
        <v>34</v>
      </c>
      <c r="N1056" s="2" t="s">
        <v>34</v>
      </c>
      <c r="O1056" s="3"/>
      <c r="P1056" s="3"/>
      <c r="Q1056" s="20" t="str">
        <f>IF(ISBLANK(Table1[[#This Row],[Comentarios]]),"",CONCATENATE("Comentário  ",Table1[[#This Row],[ID]], ": ",CHAR(10), Table1[[#This Row],[Comentarios]],CHAR(10), "* Nota Geral: ",Table1[[#This Row],[Pergunta 9]]," | Perfil: ",Table1[[#This Row],[Vinculo Funcional]], " | Lotação: ",Table1[[#This Row],[Lotacao Funcional]]," *",CHAR(10)," "))</f>
        <v/>
      </c>
    </row>
    <row r="1057" spans="1:17" ht="96" hidden="1" x14ac:dyDescent="0.2">
      <c r="A1057" s="2">
        <v>1073</v>
      </c>
      <c r="B1057" s="5">
        <v>44889.513796296298</v>
      </c>
      <c r="C1057" s="5">
        <v>44889.517060185201</v>
      </c>
      <c r="D1057" s="2" t="s">
        <v>27</v>
      </c>
      <c r="E1057" s="2"/>
      <c r="F1057" s="1" t="s">
        <v>32</v>
      </c>
      <c r="G1057" s="2" t="s">
        <v>29</v>
      </c>
      <c r="H1057" s="2" t="s">
        <v>35</v>
      </c>
      <c r="I1057" s="2" t="s">
        <v>35</v>
      </c>
      <c r="J1057" s="2" t="s">
        <v>30</v>
      </c>
      <c r="K1057" s="2" t="s">
        <v>34</v>
      </c>
      <c r="L1057" s="2" t="s">
        <v>35</v>
      </c>
      <c r="M1057" s="2" t="s">
        <v>35</v>
      </c>
      <c r="N1057" s="2" t="s">
        <v>35</v>
      </c>
      <c r="O1057" s="3" t="s">
        <v>366</v>
      </c>
      <c r="P1057" s="3" t="s">
        <v>48</v>
      </c>
      <c r="Q105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1073: 
Precisamos de melhoria no sistema uniformizado. O sistema precisa ser integrado ao Projudi. 
* Nota Geral: 4 - Bom | Perfil: Servidora concursada ou servidor concursado | Lotação: Primeiro Grau *
 </v>
      </c>
    </row>
    <row r="1058" spans="1:17" ht="32" hidden="1" x14ac:dyDescent="0.2">
      <c r="A1058" s="2">
        <v>1074</v>
      </c>
      <c r="B1058" s="5">
        <v>44889.516261574099</v>
      </c>
      <c r="C1058" s="5">
        <v>44889.517071759299</v>
      </c>
      <c r="D1058" s="2" t="s">
        <v>27</v>
      </c>
      <c r="E1058" s="2"/>
      <c r="F1058" s="1" t="s">
        <v>32</v>
      </c>
      <c r="G1058" s="2" t="s">
        <v>39</v>
      </c>
      <c r="H1058" s="2" t="s">
        <v>30</v>
      </c>
      <c r="I1058" s="2" t="s">
        <v>30</v>
      </c>
      <c r="J1058" s="2" t="s">
        <v>30</v>
      </c>
      <c r="K1058" s="2" t="s">
        <v>35</v>
      </c>
      <c r="L1058" s="2" t="s">
        <v>30</v>
      </c>
      <c r="M1058" s="2" t="s">
        <v>30</v>
      </c>
      <c r="N1058" s="2" t="s">
        <v>30</v>
      </c>
      <c r="O1058" s="3"/>
      <c r="P1058" s="3"/>
      <c r="Q1058" s="20" t="str">
        <f>IF(ISBLANK(Table1[[#This Row],[Comentarios]]),"",CONCATENATE("Comentário  ",Table1[[#This Row],[ID]], ": ",CHAR(10), Table1[[#This Row],[Comentarios]],CHAR(10), "* Nota Geral: ",Table1[[#This Row],[Pergunta 9]]," | Perfil: ",Table1[[#This Row],[Vinculo Funcional]], " | Lotação: ",Table1[[#This Row],[Lotacao Funcional]]," *",CHAR(10)," "))</f>
        <v/>
      </c>
    </row>
    <row r="1059" spans="1:17" ht="128" hidden="1" x14ac:dyDescent="0.2">
      <c r="A1059" s="2">
        <v>1075</v>
      </c>
      <c r="B1059" s="5">
        <v>44889.511192129597</v>
      </c>
      <c r="C1059" s="5">
        <v>44889.5171064815</v>
      </c>
      <c r="D1059" s="2" t="s">
        <v>27</v>
      </c>
      <c r="E1059" s="2"/>
      <c r="F1059" s="1" t="s">
        <v>61</v>
      </c>
      <c r="G1059" s="2" t="s">
        <v>29</v>
      </c>
      <c r="H1059" s="2" t="s">
        <v>35</v>
      </c>
      <c r="I1059" s="2" t="s">
        <v>35</v>
      </c>
      <c r="J1059" s="2" t="s">
        <v>35</v>
      </c>
      <c r="K1059" s="2" t="s">
        <v>35</v>
      </c>
      <c r="L1059" s="2" t="s">
        <v>35</v>
      </c>
      <c r="M1059" s="2" t="s">
        <v>35</v>
      </c>
      <c r="N1059" s="2" t="s">
        <v>35</v>
      </c>
      <c r="O1059" s="3" t="s">
        <v>367</v>
      </c>
      <c r="P1059" s="3" t="s">
        <v>48</v>
      </c>
      <c r="Q105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1075: 
O Sistema Projudi tem melhorado, mas ainda "trava" ou "cai" com frequência. Acredito que o DTIC, além de aprimorar o Projudi em si, poderia comunicar aos usuários quando essas instabilidades acontecessem, informando o tempo estimado para solução, pois muitas vezes ficamos atualizando o sistema até dar certo, o que, penso, pode até sobrecarregá-lo.
* Nota Geral: 4 - Bom | Perfil: Servidora ou servidor ocupante de cargo em comissão | Lotação: Primeiro Grau *
 </v>
      </c>
    </row>
    <row r="1060" spans="1:17" ht="16" hidden="1" x14ac:dyDescent="0.2">
      <c r="A1060" s="2">
        <v>1076</v>
      </c>
      <c r="B1060" s="5">
        <v>44889.516284722202</v>
      </c>
      <c r="C1060" s="5">
        <v>44889.517129629603</v>
      </c>
      <c r="D1060" s="2" t="s">
        <v>27</v>
      </c>
      <c r="E1060" s="2"/>
      <c r="F1060" s="1" t="s">
        <v>55</v>
      </c>
      <c r="G1060" s="2" t="s">
        <v>33</v>
      </c>
      <c r="H1060" s="2" t="s">
        <v>34</v>
      </c>
      <c r="I1060" s="2" t="s">
        <v>34</v>
      </c>
      <c r="J1060" s="2" t="s">
        <v>34</v>
      </c>
      <c r="K1060" s="2" t="s">
        <v>35</v>
      </c>
      <c r="L1060" s="2" t="s">
        <v>35</v>
      </c>
      <c r="M1060" s="2" t="s">
        <v>34</v>
      </c>
      <c r="N1060" s="2" t="s">
        <v>35</v>
      </c>
      <c r="O1060" s="3"/>
      <c r="P1060" s="3"/>
      <c r="Q1060" s="20" t="str">
        <f>IF(ISBLANK(Table1[[#This Row],[Comentarios]]),"",CONCATENATE("Comentário  ",Table1[[#This Row],[ID]], ": ",CHAR(10), Table1[[#This Row],[Comentarios]],CHAR(10), "* Nota Geral: ",Table1[[#This Row],[Pergunta 9]]," | Perfil: ",Table1[[#This Row],[Vinculo Funcional]], " | Lotação: ",Table1[[#This Row],[Lotacao Funcional]]," *",CHAR(10)," "))</f>
        <v/>
      </c>
    </row>
    <row r="1061" spans="1:17" ht="32" hidden="1" x14ac:dyDescent="0.2">
      <c r="A1061" s="2">
        <v>1077</v>
      </c>
      <c r="B1061" s="5">
        <v>44889.515960648103</v>
      </c>
      <c r="C1061" s="5">
        <v>44889.517233796301</v>
      </c>
      <c r="D1061" s="2" t="s">
        <v>27</v>
      </c>
      <c r="E1061" s="2"/>
      <c r="F1061" s="1" t="s">
        <v>32</v>
      </c>
      <c r="G1061" s="2" t="s">
        <v>29</v>
      </c>
      <c r="H1061" s="2" t="s">
        <v>34</v>
      </c>
      <c r="I1061" s="2" t="s">
        <v>34</v>
      </c>
      <c r="J1061" s="2" t="s">
        <v>34</v>
      </c>
      <c r="K1061" s="2" t="s">
        <v>35</v>
      </c>
      <c r="L1061" s="2" t="s">
        <v>34</v>
      </c>
      <c r="M1061" s="2" t="s">
        <v>34</v>
      </c>
      <c r="N1061" s="2" t="s">
        <v>34</v>
      </c>
      <c r="O1061" s="3"/>
      <c r="P1061" s="3"/>
      <c r="Q1061" s="20" t="str">
        <f>IF(ISBLANK(Table1[[#This Row],[Comentarios]]),"",CONCATENATE("Comentário  ",Table1[[#This Row],[ID]], ": ",CHAR(10), Table1[[#This Row],[Comentarios]],CHAR(10), "* Nota Geral: ",Table1[[#This Row],[Pergunta 9]]," | Perfil: ",Table1[[#This Row],[Vinculo Funcional]], " | Lotação: ",Table1[[#This Row],[Lotacao Funcional]]," *",CHAR(10)," "))</f>
        <v/>
      </c>
    </row>
    <row r="1062" spans="1:17" ht="32" hidden="1" x14ac:dyDescent="0.2">
      <c r="A1062" s="2">
        <v>1078</v>
      </c>
      <c r="B1062" s="5">
        <v>44889.515833333302</v>
      </c>
      <c r="C1062" s="5">
        <v>44889.517256944397</v>
      </c>
      <c r="D1062" s="2" t="s">
        <v>27</v>
      </c>
      <c r="E1062" s="2"/>
      <c r="F1062" s="1" t="s">
        <v>32</v>
      </c>
      <c r="G1062" s="2" t="s">
        <v>29</v>
      </c>
      <c r="H1062" s="2" t="s">
        <v>35</v>
      </c>
      <c r="I1062" s="2" t="s">
        <v>34</v>
      </c>
      <c r="J1062" s="2" t="s">
        <v>34</v>
      </c>
      <c r="K1062" s="2" t="s">
        <v>34</v>
      </c>
      <c r="L1062" s="2" t="s">
        <v>34</v>
      </c>
      <c r="M1062" s="2" t="s">
        <v>34</v>
      </c>
      <c r="N1062" s="2" t="s">
        <v>34</v>
      </c>
      <c r="O1062" s="3"/>
      <c r="P1062" s="3"/>
      <c r="Q1062" s="20" t="str">
        <f>IF(ISBLANK(Table1[[#This Row],[Comentarios]]),"",CONCATENATE("Comentário  ",Table1[[#This Row],[ID]], ": ",CHAR(10), Table1[[#This Row],[Comentarios]],CHAR(10), "* Nota Geral: ",Table1[[#This Row],[Pergunta 9]]," | Perfil: ",Table1[[#This Row],[Vinculo Funcional]], " | Lotação: ",Table1[[#This Row],[Lotacao Funcional]]," *",CHAR(10)," "))</f>
        <v/>
      </c>
    </row>
    <row r="1063" spans="1:17" ht="112" hidden="1" x14ac:dyDescent="0.2">
      <c r="A1063" s="2">
        <v>1079</v>
      </c>
      <c r="B1063" s="5">
        <v>44889.515057870398</v>
      </c>
      <c r="C1063" s="5">
        <v>44889.517303240696</v>
      </c>
      <c r="D1063" s="2" t="s">
        <v>27</v>
      </c>
      <c r="E1063" s="2"/>
      <c r="F1063" s="1" t="s">
        <v>32</v>
      </c>
      <c r="G1063" s="2" t="s">
        <v>29</v>
      </c>
      <c r="H1063" s="2" t="s">
        <v>35</v>
      </c>
      <c r="I1063" s="2" t="s">
        <v>31</v>
      </c>
      <c r="J1063" s="2" t="s">
        <v>35</v>
      </c>
      <c r="K1063" s="2" t="s">
        <v>35</v>
      </c>
      <c r="L1063" s="2" t="s">
        <v>35</v>
      </c>
      <c r="M1063" s="2" t="s">
        <v>35</v>
      </c>
      <c r="N1063" s="2" t="s">
        <v>35</v>
      </c>
      <c r="O1063" s="3" t="s">
        <v>368</v>
      </c>
      <c r="P1063" s="3" t="s">
        <v>38</v>
      </c>
      <c r="Q106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1079: 
A mudança nos e-mail ficou ruim, antes criávamos tarefas que facilitava,   
e o sistema siga não é muito simples e de fácil localização do local certo para fazer o pedido.  
* Nota Geral: 4 - Bom | Perfil: Servidora concursada ou servidor concursado | Lotação: Primeiro Grau *
 </v>
      </c>
    </row>
    <row r="1064" spans="1:17" ht="64" hidden="1" x14ac:dyDescent="0.2">
      <c r="A1064" s="2">
        <v>1080</v>
      </c>
      <c r="B1064" s="5">
        <v>44889.515729166698</v>
      </c>
      <c r="C1064" s="5">
        <v>44889.517326388901</v>
      </c>
      <c r="D1064" s="2" t="s">
        <v>27</v>
      </c>
      <c r="E1064" s="2"/>
      <c r="F1064" s="1" t="s">
        <v>327</v>
      </c>
      <c r="G1064" s="2" t="s">
        <v>29</v>
      </c>
      <c r="H1064" s="2" t="s">
        <v>34</v>
      </c>
      <c r="I1064" s="2" t="s">
        <v>34</v>
      </c>
      <c r="J1064" s="2" t="s">
        <v>34</v>
      </c>
      <c r="K1064" s="2" t="s">
        <v>34</v>
      </c>
      <c r="L1064" s="2" t="s">
        <v>30</v>
      </c>
      <c r="M1064" s="2" t="s">
        <v>34</v>
      </c>
      <c r="N1064" s="2" t="s">
        <v>30</v>
      </c>
      <c r="O1064" s="3" t="s">
        <v>369</v>
      </c>
      <c r="P1064" s="3" t="s">
        <v>48</v>
      </c>
      <c r="Q106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1080: 
Projudi apresenta falhas constantes durante o uso.
* Nota Geral: 3 - Regular | Perfil: Servidor Cedido | Lotação: Primeiro Grau *
 </v>
      </c>
    </row>
    <row r="1065" spans="1:17" ht="32" hidden="1" x14ac:dyDescent="0.2">
      <c r="A1065" s="2">
        <v>1081</v>
      </c>
      <c r="B1065" s="5">
        <v>44889.5165277778</v>
      </c>
      <c r="C1065" s="5">
        <v>44889.517337963</v>
      </c>
      <c r="D1065" s="2" t="s">
        <v>27</v>
      </c>
      <c r="E1065" s="2"/>
      <c r="F1065" s="1" t="s">
        <v>32</v>
      </c>
      <c r="G1065" s="2" t="s">
        <v>29</v>
      </c>
      <c r="H1065" s="2" t="s">
        <v>34</v>
      </c>
      <c r="I1065" s="2" t="s">
        <v>34</v>
      </c>
      <c r="J1065" s="2" t="s">
        <v>35</v>
      </c>
      <c r="K1065" s="2" t="s">
        <v>35</v>
      </c>
      <c r="L1065" s="2" t="s">
        <v>34</v>
      </c>
      <c r="M1065" s="2" t="s">
        <v>34</v>
      </c>
      <c r="N1065" s="2" t="s">
        <v>34</v>
      </c>
      <c r="O1065" s="3"/>
      <c r="P1065" s="3"/>
      <c r="Q1065" s="20" t="str">
        <f>IF(ISBLANK(Table1[[#This Row],[Comentarios]]),"",CONCATENATE("Comentário  ",Table1[[#This Row],[ID]], ": ",CHAR(10), Table1[[#This Row],[Comentarios]],CHAR(10), "* Nota Geral: ",Table1[[#This Row],[Pergunta 9]]," | Perfil: ",Table1[[#This Row],[Vinculo Funcional]], " | Lotação: ",Table1[[#This Row],[Lotacao Funcional]]," *",CHAR(10)," "))</f>
        <v/>
      </c>
    </row>
    <row r="1066" spans="1:17" ht="48" hidden="1" x14ac:dyDescent="0.2">
      <c r="A1066" s="2">
        <v>1082</v>
      </c>
      <c r="B1066" s="5">
        <v>44889.516863425903</v>
      </c>
      <c r="C1066" s="5">
        <v>44889.517349537004</v>
      </c>
      <c r="D1066" s="2" t="s">
        <v>27</v>
      </c>
      <c r="E1066" s="2"/>
      <c r="F1066" s="1" t="s">
        <v>61</v>
      </c>
      <c r="G1066" s="2" t="s">
        <v>29</v>
      </c>
      <c r="H1066" s="2" t="s">
        <v>35</v>
      </c>
      <c r="I1066" s="2" t="s">
        <v>35</v>
      </c>
      <c r="J1066" s="2" t="s">
        <v>35</v>
      </c>
      <c r="K1066" s="2" t="s">
        <v>35</v>
      </c>
      <c r="L1066" s="2" t="s">
        <v>35</v>
      </c>
      <c r="M1066" s="2" t="s">
        <v>35</v>
      </c>
      <c r="N1066" s="2" t="s">
        <v>35</v>
      </c>
      <c r="O1066" s="3"/>
      <c r="P1066" s="3"/>
      <c r="Q1066" s="20" t="str">
        <f>IF(ISBLANK(Table1[[#This Row],[Comentarios]]),"",CONCATENATE("Comentário  ",Table1[[#This Row],[ID]], ": ",CHAR(10), Table1[[#This Row],[Comentarios]],CHAR(10), "* Nota Geral: ",Table1[[#This Row],[Pergunta 9]]," | Perfil: ",Table1[[#This Row],[Vinculo Funcional]], " | Lotação: ",Table1[[#This Row],[Lotacao Funcional]]," *",CHAR(10)," "))</f>
        <v/>
      </c>
    </row>
    <row r="1067" spans="1:17" ht="32" hidden="1" x14ac:dyDescent="0.2">
      <c r="A1067" s="2">
        <v>1083</v>
      </c>
      <c r="B1067" s="5">
        <v>44889.516631944403</v>
      </c>
      <c r="C1067" s="5">
        <v>44889.517361111102</v>
      </c>
      <c r="D1067" s="2" t="s">
        <v>27</v>
      </c>
      <c r="E1067" s="2"/>
      <c r="F1067" s="1" t="s">
        <v>32</v>
      </c>
      <c r="G1067" s="2" t="s">
        <v>29</v>
      </c>
      <c r="H1067" s="2" t="s">
        <v>34</v>
      </c>
      <c r="I1067" s="2" t="s">
        <v>34</v>
      </c>
      <c r="J1067" s="2" t="s">
        <v>34</v>
      </c>
      <c r="K1067" s="2" t="s">
        <v>34</v>
      </c>
      <c r="L1067" s="2" t="s">
        <v>34</v>
      </c>
      <c r="M1067" s="2" t="s">
        <v>34</v>
      </c>
      <c r="N1067" s="2" t="s">
        <v>34</v>
      </c>
      <c r="O1067" s="3"/>
      <c r="P1067" s="3"/>
      <c r="Q1067" s="20" t="str">
        <f>IF(ISBLANK(Table1[[#This Row],[Comentarios]]),"",CONCATENATE("Comentário  ",Table1[[#This Row],[ID]], ": ",CHAR(10), Table1[[#This Row],[Comentarios]],CHAR(10), "* Nota Geral: ",Table1[[#This Row],[Pergunta 9]]," | Perfil: ",Table1[[#This Row],[Vinculo Funcional]], " | Lotação: ",Table1[[#This Row],[Lotacao Funcional]]," *",CHAR(10)," "))</f>
        <v/>
      </c>
    </row>
    <row r="1068" spans="1:17" ht="32" hidden="1" x14ac:dyDescent="0.2">
      <c r="A1068" s="2">
        <v>1084</v>
      </c>
      <c r="B1068" s="5">
        <v>44889.513564814799</v>
      </c>
      <c r="C1068" s="5">
        <v>44889.517372685201</v>
      </c>
      <c r="D1068" s="2" t="s">
        <v>27</v>
      </c>
      <c r="E1068" s="2"/>
      <c r="F1068" s="1" t="s">
        <v>32</v>
      </c>
      <c r="G1068" s="2" t="s">
        <v>29</v>
      </c>
      <c r="H1068" s="2" t="s">
        <v>34</v>
      </c>
      <c r="I1068" s="2" t="s">
        <v>34</v>
      </c>
      <c r="J1068" s="2" t="s">
        <v>35</v>
      </c>
      <c r="K1068" s="2" t="s">
        <v>34</v>
      </c>
      <c r="L1068" s="2" t="s">
        <v>35</v>
      </c>
      <c r="M1068" s="2" t="s">
        <v>35</v>
      </c>
      <c r="N1068" s="2" t="s">
        <v>35</v>
      </c>
      <c r="O1068" s="3"/>
      <c r="P1068" s="3"/>
      <c r="Q1068" s="20" t="str">
        <f>IF(ISBLANK(Table1[[#This Row],[Comentarios]]),"",CONCATENATE("Comentário  ",Table1[[#This Row],[ID]], ": ",CHAR(10), Table1[[#This Row],[Comentarios]],CHAR(10), "* Nota Geral: ",Table1[[#This Row],[Pergunta 9]]," | Perfil: ",Table1[[#This Row],[Vinculo Funcional]], " | Lotação: ",Table1[[#This Row],[Lotacao Funcional]]," *",CHAR(10)," "))</f>
        <v/>
      </c>
    </row>
    <row r="1069" spans="1:17" ht="144" hidden="1" x14ac:dyDescent="0.2">
      <c r="A1069" s="2">
        <v>1085</v>
      </c>
      <c r="B1069" s="5">
        <v>44889.515034722201</v>
      </c>
      <c r="C1069" s="5">
        <v>44889.517476851797</v>
      </c>
      <c r="D1069" s="2" t="s">
        <v>27</v>
      </c>
      <c r="E1069" s="2"/>
      <c r="F1069" s="1" t="s">
        <v>32</v>
      </c>
      <c r="G1069" s="2" t="s">
        <v>33</v>
      </c>
      <c r="H1069" s="2" t="s">
        <v>35</v>
      </c>
      <c r="I1069" s="2" t="s">
        <v>30</v>
      </c>
      <c r="J1069" s="2" t="s">
        <v>35</v>
      </c>
      <c r="K1069" s="2" t="s">
        <v>35</v>
      </c>
      <c r="L1069" s="2" t="s">
        <v>30</v>
      </c>
      <c r="M1069" s="2" t="s">
        <v>34</v>
      </c>
      <c r="N1069" s="2" t="s">
        <v>35</v>
      </c>
      <c r="O1069" s="3" t="s">
        <v>370</v>
      </c>
      <c r="P1069" s="3" t="s">
        <v>43</v>
      </c>
      <c r="Q106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1085: 
Nos sistemas de comunicação como o mensageiro, e-mail e teams ter opções de listas separadas por área de atuação do servidor para que as mensagens possam ser encaminhadas de forma mais direcionada aos usuários;
* Nota Geral: 4 - Bom | Perfil: Servidora concursada ou servidor concursado | Lotação: Secretaria *
 </v>
      </c>
    </row>
    <row r="1070" spans="1:17" ht="48" hidden="1" x14ac:dyDescent="0.2">
      <c r="A1070" s="2">
        <v>1086</v>
      </c>
      <c r="B1070" s="5">
        <v>44889.516875000001</v>
      </c>
      <c r="C1070" s="5">
        <v>44889.517476851797</v>
      </c>
      <c r="D1070" s="2" t="s">
        <v>27</v>
      </c>
      <c r="E1070" s="2"/>
      <c r="F1070" s="1" t="s">
        <v>61</v>
      </c>
      <c r="G1070" s="2" t="s">
        <v>29</v>
      </c>
      <c r="H1070" s="2" t="s">
        <v>35</v>
      </c>
      <c r="I1070" s="2" t="s">
        <v>35</v>
      </c>
      <c r="J1070" s="2" t="s">
        <v>35</v>
      </c>
      <c r="K1070" s="2" t="s">
        <v>35</v>
      </c>
      <c r="L1070" s="2" t="s">
        <v>35</v>
      </c>
      <c r="M1070" s="2" t="s">
        <v>35</v>
      </c>
      <c r="N1070" s="2" t="s">
        <v>35</v>
      </c>
      <c r="O1070" s="3"/>
      <c r="P1070" s="3"/>
      <c r="Q1070" s="20" t="str">
        <f>IF(ISBLANK(Table1[[#This Row],[Comentarios]]),"",CONCATENATE("Comentário  ",Table1[[#This Row],[ID]], ": ",CHAR(10), Table1[[#This Row],[Comentarios]],CHAR(10), "* Nota Geral: ",Table1[[#This Row],[Pergunta 9]]," | Perfil: ",Table1[[#This Row],[Vinculo Funcional]], " | Lotação: ",Table1[[#This Row],[Lotacao Funcional]]," *",CHAR(10)," "))</f>
        <v/>
      </c>
    </row>
    <row r="1071" spans="1:17" ht="48" hidden="1" x14ac:dyDescent="0.2">
      <c r="A1071" s="2">
        <v>1087</v>
      </c>
      <c r="B1071" s="5">
        <v>44889.517141203702</v>
      </c>
      <c r="C1071" s="5">
        <v>44889.517488425903</v>
      </c>
      <c r="D1071" s="2" t="s">
        <v>27</v>
      </c>
      <c r="E1071" s="2"/>
      <c r="F1071" s="1" t="s">
        <v>61</v>
      </c>
      <c r="G1071" s="2" t="s">
        <v>39</v>
      </c>
      <c r="H1071" s="2" t="s">
        <v>34</v>
      </c>
      <c r="I1071" s="2" t="s">
        <v>34</v>
      </c>
      <c r="J1071" s="2" t="s">
        <v>34</v>
      </c>
      <c r="K1071" s="2" t="s">
        <v>34</v>
      </c>
      <c r="L1071" s="2" t="s">
        <v>34</v>
      </c>
      <c r="M1071" s="2" t="s">
        <v>34</v>
      </c>
      <c r="N1071" s="2" t="s">
        <v>34</v>
      </c>
      <c r="O1071" s="3"/>
      <c r="P1071" s="3"/>
      <c r="Q1071" s="20" t="str">
        <f>IF(ISBLANK(Table1[[#This Row],[Comentarios]]),"",CONCATENATE("Comentário  ",Table1[[#This Row],[ID]], ": ",CHAR(10), Table1[[#This Row],[Comentarios]],CHAR(10), "* Nota Geral: ",Table1[[#This Row],[Pergunta 9]]," | Perfil: ",Table1[[#This Row],[Vinculo Funcional]], " | Lotação: ",Table1[[#This Row],[Lotacao Funcional]]," *",CHAR(10)," "))</f>
        <v/>
      </c>
    </row>
    <row r="1072" spans="1:17" ht="48" hidden="1" x14ac:dyDescent="0.2">
      <c r="A1072" s="2">
        <v>1088</v>
      </c>
      <c r="B1072" s="5">
        <v>44889.5168402778</v>
      </c>
      <c r="C1072" s="5">
        <v>44889.517500000002</v>
      </c>
      <c r="D1072" s="2" t="s">
        <v>27</v>
      </c>
      <c r="E1072" s="2"/>
      <c r="F1072" s="1" t="s">
        <v>61</v>
      </c>
      <c r="G1072" s="2" t="s">
        <v>29</v>
      </c>
      <c r="H1072" s="2" t="s">
        <v>34</v>
      </c>
      <c r="I1072" s="2" t="s">
        <v>34</v>
      </c>
      <c r="J1072" s="2" t="s">
        <v>34</v>
      </c>
      <c r="K1072" s="2" t="s">
        <v>34</v>
      </c>
      <c r="L1072" s="2" t="s">
        <v>35</v>
      </c>
      <c r="M1072" s="2" t="s">
        <v>34</v>
      </c>
      <c r="N1072" s="2" t="s">
        <v>34</v>
      </c>
      <c r="O1072" s="3"/>
      <c r="P1072" s="3"/>
      <c r="Q1072" s="20" t="str">
        <f>IF(ISBLANK(Table1[[#This Row],[Comentarios]]),"",CONCATENATE("Comentário  ",Table1[[#This Row],[ID]], ": ",CHAR(10), Table1[[#This Row],[Comentarios]],CHAR(10), "* Nota Geral: ",Table1[[#This Row],[Pergunta 9]]," | Perfil: ",Table1[[#This Row],[Vinculo Funcional]], " | Lotação: ",Table1[[#This Row],[Lotacao Funcional]]," *",CHAR(10)," "))</f>
        <v/>
      </c>
    </row>
    <row r="1073" spans="1:17" ht="80" hidden="1" x14ac:dyDescent="0.2">
      <c r="A1073" s="2">
        <v>1089</v>
      </c>
      <c r="B1073" s="5">
        <v>44889.514999999999</v>
      </c>
      <c r="C1073" s="5">
        <v>44889.517523148097</v>
      </c>
      <c r="D1073" s="2" t="s">
        <v>27</v>
      </c>
      <c r="E1073" s="2"/>
      <c r="F1073" s="1" t="s">
        <v>32</v>
      </c>
      <c r="G1073" s="2" t="s">
        <v>33</v>
      </c>
      <c r="H1073" s="2" t="s">
        <v>30</v>
      </c>
      <c r="I1073" s="2" t="s">
        <v>30</v>
      </c>
      <c r="J1073" s="2" t="s">
        <v>30</v>
      </c>
      <c r="K1073" s="2" t="s">
        <v>36</v>
      </c>
      <c r="L1073" s="2" t="s">
        <v>30</v>
      </c>
      <c r="M1073" s="2" t="s">
        <v>31</v>
      </c>
      <c r="N1073" s="2" t="s">
        <v>30</v>
      </c>
      <c r="O1073" s="3" t="s">
        <v>371</v>
      </c>
      <c r="P1073" s="3" t="s">
        <v>38</v>
      </c>
      <c r="Q107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1089: 
Sugiro que as orientações para utilização do sistema sejam mais claras.
* Nota Geral: 3 - Regular | Perfil: Servidora concursada ou servidor concursado | Lotação: Secretaria *
 </v>
      </c>
    </row>
    <row r="1074" spans="1:17" ht="16" hidden="1" x14ac:dyDescent="0.2">
      <c r="A1074" s="2">
        <v>1090</v>
      </c>
      <c r="B1074" s="5">
        <v>44889.517071759299</v>
      </c>
      <c r="C1074" s="5">
        <v>44889.517523148097</v>
      </c>
      <c r="D1074" s="2" t="s">
        <v>27</v>
      </c>
      <c r="E1074" s="2"/>
      <c r="F1074" s="1" t="s">
        <v>55</v>
      </c>
      <c r="G1074" s="2" t="s">
        <v>39</v>
      </c>
      <c r="H1074" s="2" t="s">
        <v>34</v>
      </c>
      <c r="I1074" s="2" t="s">
        <v>34</v>
      </c>
      <c r="J1074" s="2" t="s">
        <v>34</v>
      </c>
      <c r="K1074" s="2" t="s">
        <v>34</v>
      </c>
      <c r="L1074" s="2" t="s">
        <v>34</v>
      </c>
      <c r="M1074" s="2" t="s">
        <v>34</v>
      </c>
      <c r="N1074" s="2" t="s">
        <v>34</v>
      </c>
      <c r="O1074" s="3"/>
      <c r="P1074" s="3"/>
      <c r="Q1074" s="20" t="str">
        <f>IF(ISBLANK(Table1[[#This Row],[Comentarios]]),"",CONCATENATE("Comentário  ",Table1[[#This Row],[ID]], ": ",CHAR(10), Table1[[#This Row],[Comentarios]],CHAR(10), "* Nota Geral: ",Table1[[#This Row],[Pergunta 9]]," | Perfil: ",Table1[[#This Row],[Vinculo Funcional]], " | Lotação: ",Table1[[#This Row],[Lotacao Funcional]]," *",CHAR(10)," "))</f>
        <v/>
      </c>
    </row>
    <row r="1075" spans="1:17" ht="32" hidden="1" x14ac:dyDescent="0.2">
      <c r="A1075" s="2">
        <v>1091</v>
      </c>
      <c r="B1075" s="5">
        <v>44889.517083333303</v>
      </c>
      <c r="C1075" s="5">
        <v>44889.5176041667</v>
      </c>
      <c r="D1075" s="2" t="s">
        <v>27</v>
      </c>
      <c r="E1075" s="2"/>
      <c r="F1075" s="1" t="s">
        <v>32</v>
      </c>
      <c r="G1075" s="2" t="s">
        <v>29</v>
      </c>
      <c r="H1075" s="2" t="s">
        <v>34</v>
      </c>
      <c r="I1075" s="2" t="s">
        <v>34</v>
      </c>
      <c r="J1075" s="2" t="s">
        <v>35</v>
      </c>
      <c r="K1075" s="2" t="s">
        <v>35</v>
      </c>
      <c r="L1075" s="2" t="s">
        <v>35</v>
      </c>
      <c r="M1075" s="2" t="s">
        <v>35</v>
      </c>
      <c r="N1075" s="2" t="s">
        <v>35</v>
      </c>
      <c r="O1075" s="3"/>
      <c r="P1075" s="3"/>
      <c r="Q1075" s="20" t="str">
        <f>IF(ISBLANK(Table1[[#This Row],[Comentarios]]),"",CONCATENATE("Comentário  ",Table1[[#This Row],[ID]], ": ",CHAR(10), Table1[[#This Row],[Comentarios]],CHAR(10), "* Nota Geral: ",Table1[[#This Row],[Pergunta 9]]," | Perfil: ",Table1[[#This Row],[Vinculo Funcional]], " | Lotação: ",Table1[[#This Row],[Lotacao Funcional]]," *",CHAR(10)," "))</f>
        <v/>
      </c>
    </row>
    <row r="1076" spans="1:17" ht="64" hidden="1" x14ac:dyDescent="0.2">
      <c r="A1076" s="2">
        <v>1092</v>
      </c>
      <c r="B1076" s="5">
        <v>44889.505034722199</v>
      </c>
      <c r="C1076" s="5">
        <v>44889.517615740697</v>
      </c>
      <c r="D1076" s="2" t="s">
        <v>27</v>
      </c>
      <c r="E1076" s="2"/>
      <c r="F1076" s="1" t="s">
        <v>55</v>
      </c>
      <c r="G1076" s="2" t="s">
        <v>39</v>
      </c>
      <c r="H1076" s="2" t="s">
        <v>35</v>
      </c>
      <c r="I1076" s="2" t="s">
        <v>35</v>
      </c>
      <c r="J1076" s="2" t="s">
        <v>34</v>
      </c>
      <c r="K1076" s="2" t="s">
        <v>34</v>
      </c>
      <c r="L1076" s="2" t="s">
        <v>35</v>
      </c>
      <c r="M1076" s="2" t="s">
        <v>34</v>
      </c>
      <c r="N1076" s="2" t="s">
        <v>34</v>
      </c>
      <c r="O1076" s="3" t="s">
        <v>372</v>
      </c>
      <c r="P1076" s="3" t="s">
        <v>43</v>
      </c>
      <c r="Q107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1092: 
São muitos sistemas e fica um pouco difícil e saber por onde começar...
* Nota Geral: 5 - Excelente | Perfil: Estagiária ou estagiário | Lotação: Segundo Grau *
 </v>
      </c>
    </row>
    <row r="1077" spans="1:17" ht="80" x14ac:dyDescent="0.2">
      <c r="A1077" s="2">
        <v>1093</v>
      </c>
      <c r="B1077" s="5">
        <v>44889.5167939815</v>
      </c>
      <c r="C1077" s="5">
        <v>44889.517638888901</v>
      </c>
      <c r="D1077" s="2" t="s">
        <v>27</v>
      </c>
      <c r="E1077" s="2"/>
      <c r="F1077" s="1" t="s">
        <v>32</v>
      </c>
      <c r="G1077" s="2" t="s">
        <v>29</v>
      </c>
      <c r="H1077" s="2" t="s">
        <v>35</v>
      </c>
      <c r="I1077" s="2" t="s">
        <v>35</v>
      </c>
      <c r="J1077" s="2" t="s">
        <v>35</v>
      </c>
      <c r="K1077" s="2" t="s">
        <v>35</v>
      </c>
      <c r="L1077" s="2" t="s">
        <v>35</v>
      </c>
      <c r="M1077" s="2" t="s">
        <v>34</v>
      </c>
      <c r="N1077" s="2" t="s">
        <v>35</v>
      </c>
      <c r="O1077" s="3" t="s">
        <v>373</v>
      </c>
      <c r="P1077" s="3" t="s">
        <v>72</v>
      </c>
      <c r="Q107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1093: 
Muito bons os serviços prestados.
* Nota Geral: 4 - Bom | Perfil: Servidora concursada ou servidor concursado | Lotação: Primeiro Grau *
 </v>
      </c>
    </row>
    <row r="1078" spans="1:17" ht="48" hidden="1" x14ac:dyDescent="0.2">
      <c r="A1078" s="2">
        <v>1094</v>
      </c>
      <c r="B1078" s="5">
        <v>44889.516412037003</v>
      </c>
      <c r="C1078" s="5">
        <v>44889.5176967593</v>
      </c>
      <c r="D1078" s="2" t="s">
        <v>27</v>
      </c>
      <c r="E1078" s="2"/>
      <c r="F1078" s="1" t="s">
        <v>61</v>
      </c>
      <c r="G1078" s="2" t="s">
        <v>29</v>
      </c>
      <c r="H1078" s="2" t="s">
        <v>34</v>
      </c>
      <c r="I1078" s="2" t="s">
        <v>34</v>
      </c>
      <c r="J1078" s="2" t="s">
        <v>34</v>
      </c>
      <c r="K1078" s="2" t="s">
        <v>35</v>
      </c>
      <c r="L1078" s="2" t="s">
        <v>35</v>
      </c>
      <c r="M1078" s="2" t="s">
        <v>34</v>
      </c>
      <c r="N1078" s="2" t="s">
        <v>34</v>
      </c>
      <c r="O1078" s="3"/>
      <c r="P1078" s="3"/>
      <c r="Q1078" s="20" t="str">
        <f>IF(ISBLANK(Table1[[#This Row],[Comentarios]]),"",CONCATENATE("Comentário  ",Table1[[#This Row],[ID]], ": ",CHAR(10), Table1[[#This Row],[Comentarios]],CHAR(10), "* Nota Geral: ",Table1[[#This Row],[Pergunta 9]]," | Perfil: ",Table1[[#This Row],[Vinculo Funcional]], " | Lotação: ",Table1[[#This Row],[Lotacao Funcional]]," *",CHAR(10)," "))</f>
        <v/>
      </c>
    </row>
    <row r="1079" spans="1:17" ht="32" hidden="1" x14ac:dyDescent="0.2">
      <c r="A1079" s="2">
        <v>1095</v>
      </c>
      <c r="B1079" s="5">
        <v>44889.515659722201</v>
      </c>
      <c r="C1079" s="5">
        <v>44889.517719907402</v>
      </c>
      <c r="D1079" s="2" t="s">
        <v>27</v>
      </c>
      <c r="E1079" s="2"/>
      <c r="F1079" s="1" t="s">
        <v>32</v>
      </c>
      <c r="G1079" s="2" t="s">
        <v>29</v>
      </c>
      <c r="H1079" s="2" t="s">
        <v>35</v>
      </c>
      <c r="I1079" s="2" t="s">
        <v>36</v>
      </c>
      <c r="J1079" s="2" t="s">
        <v>35</v>
      </c>
      <c r="K1079" s="2" t="s">
        <v>35</v>
      </c>
      <c r="L1079" s="2" t="s">
        <v>35</v>
      </c>
      <c r="M1079" s="2" t="s">
        <v>34</v>
      </c>
      <c r="N1079" s="2" t="s">
        <v>34</v>
      </c>
      <c r="O1079" s="3"/>
      <c r="P1079" s="3"/>
      <c r="Q1079" s="20" t="str">
        <f>IF(ISBLANK(Table1[[#This Row],[Comentarios]]),"",CONCATENATE("Comentário  ",Table1[[#This Row],[ID]], ": ",CHAR(10), Table1[[#This Row],[Comentarios]],CHAR(10), "* Nota Geral: ",Table1[[#This Row],[Pergunta 9]]," | Perfil: ",Table1[[#This Row],[Vinculo Funcional]], " | Lotação: ",Table1[[#This Row],[Lotacao Funcional]]," *",CHAR(10)," "))</f>
        <v/>
      </c>
    </row>
    <row r="1080" spans="1:17" ht="16" hidden="1" x14ac:dyDescent="0.2">
      <c r="A1080" s="2">
        <v>1096</v>
      </c>
      <c r="B1080" s="5">
        <v>44889.516805555599</v>
      </c>
      <c r="C1080" s="5">
        <v>44889.517789351798</v>
      </c>
      <c r="D1080" s="2" t="s">
        <v>27</v>
      </c>
      <c r="E1080" s="2"/>
      <c r="F1080" s="1" t="s">
        <v>55</v>
      </c>
      <c r="G1080" s="2" t="s">
        <v>33</v>
      </c>
      <c r="H1080" s="2" t="s">
        <v>34</v>
      </c>
      <c r="I1080" s="2" t="s">
        <v>35</v>
      </c>
      <c r="J1080" s="2" t="s">
        <v>34</v>
      </c>
      <c r="K1080" s="2" t="s">
        <v>34</v>
      </c>
      <c r="L1080" s="2" t="s">
        <v>35</v>
      </c>
      <c r="M1080" s="2" t="s">
        <v>34</v>
      </c>
      <c r="N1080" s="2" t="s">
        <v>34</v>
      </c>
      <c r="O1080" s="3"/>
      <c r="P1080" s="3"/>
      <c r="Q1080" s="20" t="str">
        <f>IF(ISBLANK(Table1[[#This Row],[Comentarios]]),"",CONCATENATE("Comentário  ",Table1[[#This Row],[ID]], ": ",CHAR(10), Table1[[#This Row],[Comentarios]],CHAR(10), "* Nota Geral: ",Table1[[#This Row],[Pergunta 9]]," | Perfil: ",Table1[[#This Row],[Vinculo Funcional]], " | Lotação: ",Table1[[#This Row],[Lotacao Funcional]]," *",CHAR(10)," "))</f>
        <v/>
      </c>
    </row>
    <row r="1081" spans="1:17" ht="48" hidden="1" x14ac:dyDescent="0.2">
      <c r="A1081" s="2">
        <v>1097</v>
      </c>
      <c r="B1081" s="5">
        <v>44889.517013888901</v>
      </c>
      <c r="C1081" s="5">
        <v>44889.517800925903</v>
      </c>
      <c r="D1081" s="2" t="s">
        <v>27</v>
      </c>
      <c r="E1081" s="2"/>
      <c r="F1081" s="1" t="s">
        <v>61</v>
      </c>
      <c r="G1081" s="2" t="s">
        <v>29</v>
      </c>
      <c r="H1081" s="2" t="s">
        <v>35</v>
      </c>
      <c r="I1081" s="2" t="s">
        <v>35</v>
      </c>
      <c r="J1081" s="2" t="s">
        <v>35</v>
      </c>
      <c r="K1081" s="2" t="s">
        <v>34</v>
      </c>
      <c r="L1081" s="2" t="s">
        <v>34</v>
      </c>
      <c r="M1081" s="2" t="s">
        <v>35</v>
      </c>
      <c r="N1081" s="2" t="s">
        <v>35</v>
      </c>
      <c r="O1081" s="3"/>
      <c r="P1081" s="3"/>
      <c r="Q1081" s="20" t="str">
        <f>IF(ISBLANK(Table1[[#This Row],[Comentarios]]),"",CONCATENATE("Comentário  ",Table1[[#This Row],[ID]], ": ",CHAR(10), Table1[[#This Row],[Comentarios]],CHAR(10), "* Nota Geral: ",Table1[[#This Row],[Pergunta 9]]," | Perfil: ",Table1[[#This Row],[Vinculo Funcional]], " | Lotação: ",Table1[[#This Row],[Lotacao Funcional]]," *",CHAR(10)," "))</f>
        <v/>
      </c>
    </row>
    <row r="1082" spans="1:17" ht="144" x14ac:dyDescent="0.2">
      <c r="A1082" s="2">
        <v>1098</v>
      </c>
      <c r="B1082" s="5">
        <v>44889.513865740701</v>
      </c>
      <c r="C1082" s="5">
        <v>44889.517824074101</v>
      </c>
      <c r="D1082" s="2" t="s">
        <v>27</v>
      </c>
      <c r="E1082" s="2"/>
      <c r="F1082" s="1" t="s">
        <v>32</v>
      </c>
      <c r="G1082" s="2" t="s">
        <v>39</v>
      </c>
      <c r="H1082" s="2" t="s">
        <v>34</v>
      </c>
      <c r="I1082" s="2" t="s">
        <v>35</v>
      </c>
      <c r="J1082" s="2" t="s">
        <v>34</v>
      </c>
      <c r="K1082" s="2" t="s">
        <v>34</v>
      </c>
      <c r="L1082" s="2" t="s">
        <v>34</v>
      </c>
      <c r="M1082" s="2" t="s">
        <v>34</v>
      </c>
      <c r="N1082" s="2" t="s">
        <v>34</v>
      </c>
      <c r="O1082" s="3" t="s">
        <v>374</v>
      </c>
      <c r="P1082" s="3" t="s">
        <v>72</v>
      </c>
      <c r="Q108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1098: 
NÃO TENHO SUGESTÕES, MAS ELOGIOS: 
Existem servidores vinculados ao DTIC que são extremamente competentes e dedicados que não medem esforços para resolver o problema e solucionar a demanda, estão sempre bem dispostos e são atenciosos como:
 João Cazetta Junior e Fabio Rogerio Lamarques. 
* Nota Geral: 5 - Excelente | Perfil: Servidora concursada ou servidor concursado | Lotação: Segundo Grau *
 </v>
      </c>
    </row>
    <row r="1083" spans="1:17" ht="32" hidden="1" x14ac:dyDescent="0.2">
      <c r="A1083" s="2">
        <v>1099</v>
      </c>
      <c r="B1083" s="5">
        <v>44889.516145833302</v>
      </c>
      <c r="C1083" s="5">
        <v>44889.517847222203</v>
      </c>
      <c r="D1083" s="2" t="s">
        <v>27</v>
      </c>
      <c r="E1083" s="2"/>
      <c r="F1083" s="1" t="s">
        <v>32</v>
      </c>
      <c r="G1083" s="2" t="s">
        <v>29</v>
      </c>
      <c r="H1083" s="2" t="s">
        <v>34</v>
      </c>
      <c r="I1083" s="2" t="s">
        <v>35</v>
      </c>
      <c r="J1083" s="2" t="s">
        <v>35</v>
      </c>
      <c r="K1083" s="2" t="s">
        <v>34</v>
      </c>
      <c r="L1083" s="2" t="s">
        <v>35</v>
      </c>
      <c r="M1083" s="2" t="s">
        <v>36</v>
      </c>
      <c r="N1083" s="2" t="s">
        <v>34</v>
      </c>
      <c r="O1083" s="3"/>
      <c r="P1083" s="3"/>
      <c r="Q1083" s="20" t="str">
        <f>IF(ISBLANK(Table1[[#This Row],[Comentarios]]),"",CONCATENATE("Comentário  ",Table1[[#This Row],[ID]], ": ",CHAR(10), Table1[[#This Row],[Comentarios]],CHAR(10), "* Nota Geral: ",Table1[[#This Row],[Pergunta 9]]," | Perfil: ",Table1[[#This Row],[Vinculo Funcional]], " | Lotação: ",Table1[[#This Row],[Lotacao Funcional]]," *",CHAR(10)," "))</f>
        <v/>
      </c>
    </row>
    <row r="1084" spans="1:17" ht="48" hidden="1" x14ac:dyDescent="0.2">
      <c r="A1084" s="2">
        <v>1100</v>
      </c>
      <c r="B1084" s="5">
        <v>44889.517280092601</v>
      </c>
      <c r="C1084" s="5">
        <v>44889.517858796302</v>
      </c>
      <c r="D1084" s="2" t="s">
        <v>27</v>
      </c>
      <c r="E1084" s="2"/>
      <c r="F1084" s="1" t="s">
        <v>61</v>
      </c>
      <c r="G1084" s="2" t="s">
        <v>29</v>
      </c>
      <c r="H1084" s="2" t="s">
        <v>35</v>
      </c>
      <c r="I1084" s="2" t="s">
        <v>35</v>
      </c>
      <c r="J1084" s="2" t="s">
        <v>34</v>
      </c>
      <c r="K1084" s="2" t="s">
        <v>35</v>
      </c>
      <c r="L1084" s="2" t="s">
        <v>35</v>
      </c>
      <c r="M1084" s="2" t="s">
        <v>34</v>
      </c>
      <c r="N1084" s="2" t="s">
        <v>35</v>
      </c>
      <c r="O1084" s="3"/>
      <c r="P1084" s="3"/>
      <c r="Q1084" s="20" t="str">
        <f>IF(ISBLANK(Table1[[#This Row],[Comentarios]]),"",CONCATENATE("Comentário  ",Table1[[#This Row],[ID]], ": ",CHAR(10), Table1[[#This Row],[Comentarios]],CHAR(10), "* Nota Geral: ",Table1[[#This Row],[Pergunta 9]]," | Perfil: ",Table1[[#This Row],[Vinculo Funcional]], " | Lotação: ",Table1[[#This Row],[Lotacao Funcional]]," *",CHAR(10)," "))</f>
        <v/>
      </c>
    </row>
    <row r="1085" spans="1:17" ht="32" hidden="1" x14ac:dyDescent="0.2">
      <c r="A1085" s="2">
        <v>1101</v>
      </c>
      <c r="B1085" s="5">
        <v>44889.517037037003</v>
      </c>
      <c r="C1085" s="5">
        <v>44889.517893518503</v>
      </c>
      <c r="D1085" s="2" t="s">
        <v>27</v>
      </c>
      <c r="E1085" s="2"/>
      <c r="F1085" s="1" t="s">
        <v>32</v>
      </c>
      <c r="G1085" s="2" t="s">
        <v>29</v>
      </c>
      <c r="H1085" s="2" t="s">
        <v>35</v>
      </c>
      <c r="I1085" s="2" t="s">
        <v>34</v>
      </c>
      <c r="J1085" s="2" t="s">
        <v>34</v>
      </c>
      <c r="K1085" s="2" t="s">
        <v>35</v>
      </c>
      <c r="L1085" s="2" t="s">
        <v>34</v>
      </c>
      <c r="M1085" s="2" t="s">
        <v>34</v>
      </c>
      <c r="N1085" s="2" t="s">
        <v>34</v>
      </c>
      <c r="O1085" s="3"/>
      <c r="P1085" s="3"/>
      <c r="Q1085" s="20" t="str">
        <f>IF(ISBLANK(Table1[[#This Row],[Comentarios]]),"",CONCATENATE("Comentário  ",Table1[[#This Row],[ID]], ": ",CHAR(10), Table1[[#This Row],[Comentarios]],CHAR(10), "* Nota Geral: ",Table1[[#This Row],[Pergunta 9]]," | Perfil: ",Table1[[#This Row],[Vinculo Funcional]], " | Lotação: ",Table1[[#This Row],[Lotacao Funcional]]," *",CHAR(10)," "))</f>
        <v/>
      </c>
    </row>
    <row r="1086" spans="1:17" ht="48" hidden="1" x14ac:dyDescent="0.2">
      <c r="A1086" s="2">
        <v>1102</v>
      </c>
      <c r="B1086" s="5">
        <v>44889.517650463</v>
      </c>
      <c r="C1086" s="5">
        <v>44889.517905092602</v>
      </c>
      <c r="D1086" s="2" t="s">
        <v>27</v>
      </c>
      <c r="E1086" s="2"/>
      <c r="F1086" s="1" t="s">
        <v>61</v>
      </c>
      <c r="G1086" s="2" t="s">
        <v>29</v>
      </c>
      <c r="H1086" s="2" t="s">
        <v>34</v>
      </c>
      <c r="I1086" s="2" t="s">
        <v>34</v>
      </c>
      <c r="J1086" s="2" t="s">
        <v>34</v>
      </c>
      <c r="K1086" s="2" t="s">
        <v>34</v>
      </c>
      <c r="L1086" s="2" t="s">
        <v>34</v>
      </c>
      <c r="M1086" s="2" t="s">
        <v>34</v>
      </c>
      <c r="N1086" s="2" t="s">
        <v>34</v>
      </c>
      <c r="O1086" s="3"/>
      <c r="P1086" s="3"/>
      <c r="Q1086" s="20" t="str">
        <f>IF(ISBLANK(Table1[[#This Row],[Comentarios]]),"",CONCATENATE("Comentário  ",Table1[[#This Row],[ID]], ": ",CHAR(10), Table1[[#This Row],[Comentarios]],CHAR(10), "* Nota Geral: ",Table1[[#This Row],[Pergunta 9]]," | Perfil: ",Table1[[#This Row],[Vinculo Funcional]], " | Lotação: ",Table1[[#This Row],[Lotacao Funcional]]," *",CHAR(10)," "))</f>
        <v/>
      </c>
    </row>
    <row r="1087" spans="1:17" ht="48" hidden="1" x14ac:dyDescent="0.2">
      <c r="A1087" s="2">
        <v>1103</v>
      </c>
      <c r="B1087" s="5">
        <v>44889.517071759299</v>
      </c>
      <c r="C1087" s="5">
        <v>44889.517974536997</v>
      </c>
      <c r="D1087" s="2" t="s">
        <v>27</v>
      </c>
      <c r="E1087" s="2"/>
      <c r="F1087" s="1" t="s">
        <v>61</v>
      </c>
      <c r="G1087" s="2" t="s">
        <v>29</v>
      </c>
      <c r="H1087" s="2" t="s">
        <v>34</v>
      </c>
      <c r="I1087" s="2" t="s">
        <v>34</v>
      </c>
      <c r="J1087" s="2" t="s">
        <v>34</v>
      </c>
      <c r="K1087" s="2" t="s">
        <v>34</v>
      </c>
      <c r="L1087" s="2" t="s">
        <v>34</v>
      </c>
      <c r="M1087" s="2" t="s">
        <v>34</v>
      </c>
      <c r="N1087" s="2" t="s">
        <v>34</v>
      </c>
      <c r="O1087" s="3"/>
      <c r="P1087" s="3"/>
      <c r="Q1087" s="20" t="str">
        <f>IF(ISBLANK(Table1[[#This Row],[Comentarios]]),"",CONCATENATE("Comentário  ",Table1[[#This Row],[ID]], ": ",CHAR(10), Table1[[#This Row],[Comentarios]],CHAR(10), "* Nota Geral: ",Table1[[#This Row],[Pergunta 9]]," | Perfil: ",Table1[[#This Row],[Vinculo Funcional]], " | Lotação: ",Table1[[#This Row],[Lotacao Funcional]]," *",CHAR(10)," "))</f>
        <v/>
      </c>
    </row>
    <row r="1088" spans="1:17" ht="32" hidden="1" x14ac:dyDescent="0.2">
      <c r="A1088" s="2">
        <v>1104</v>
      </c>
      <c r="B1088" s="5">
        <v>44889.515613425901</v>
      </c>
      <c r="C1088" s="5">
        <v>44889.517986111103</v>
      </c>
      <c r="D1088" s="2" t="s">
        <v>27</v>
      </c>
      <c r="E1088" s="2"/>
      <c r="F1088" s="1" t="s">
        <v>32</v>
      </c>
      <c r="G1088" s="2" t="s">
        <v>29</v>
      </c>
      <c r="H1088" s="2" t="s">
        <v>34</v>
      </c>
      <c r="I1088" s="2" t="s">
        <v>34</v>
      </c>
      <c r="J1088" s="2" t="s">
        <v>34</v>
      </c>
      <c r="K1088" s="2" t="s">
        <v>34</v>
      </c>
      <c r="L1088" s="2" t="s">
        <v>34</v>
      </c>
      <c r="M1088" s="2" t="s">
        <v>34</v>
      </c>
      <c r="N1088" s="2" t="s">
        <v>34</v>
      </c>
      <c r="O1088" s="3"/>
      <c r="P1088" s="3"/>
      <c r="Q1088" s="20" t="str">
        <f>IF(ISBLANK(Table1[[#This Row],[Comentarios]]),"",CONCATENATE("Comentário  ",Table1[[#This Row],[ID]], ": ",CHAR(10), Table1[[#This Row],[Comentarios]],CHAR(10), "* Nota Geral: ",Table1[[#This Row],[Pergunta 9]]," | Perfil: ",Table1[[#This Row],[Vinculo Funcional]], " | Lotação: ",Table1[[#This Row],[Lotacao Funcional]]," *",CHAR(10)," "))</f>
        <v/>
      </c>
    </row>
    <row r="1089" spans="1:17" ht="32" hidden="1" x14ac:dyDescent="0.2">
      <c r="A1089" s="2">
        <v>1105</v>
      </c>
      <c r="B1089" s="5">
        <v>44889.516863425903</v>
      </c>
      <c r="C1089" s="5">
        <v>44889.517997685201</v>
      </c>
      <c r="D1089" s="2" t="s">
        <v>27</v>
      </c>
      <c r="E1089" s="2"/>
      <c r="F1089" s="1" t="s">
        <v>32</v>
      </c>
      <c r="G1089" s="2" t="s">
        <v>33</v>
      </c>
      <c r="H1089" s="2" t="s">
        <v>34</v>
      </c>
      <c r="I1089" s="2" t="s">
        <v>35</v>
      </c>
      <c r="J1089" s="2" t="s">
        <v>34</v>
      </c>
      <c r="K1089" s="2" t="s">
        <v>34</v>
      </c>
      <c r="L1089" s="2" t="s">
        <v>34</v>
      </c>
      <c r="M1089" s="2" t="s">
        <v>34</v>
      </c>
      <c r="N1089" s="2" t="s">
        <v>34</v>
      </c>
      <c r="O1089" s="3"/>
      <c r="P1089" s="3"/>
      <c r="Q1089" s="20" t="str">
        <f>IF(ISBLANK(Table1[[#This Row],[Comentarios]]),"",CONCATENATE("Comentário  ",Table1[[#This Row],[ID]], ": ",CHAR(10), Table1[[#This Row],[Comentarios]],CHAR(10), "* Nota Geral: ",Table1[[#This Row],[Pergunta 9]]," | Perfil: ",Table1[[#This Row],[Vinculo Funcional]], " | Lotação: ",Table1[[#This Row],[Lotacao Funcional]]," *",CHAR(10)," "))</f>
        <v/>
      </c>
    </row>
    <row r="1090" spans="1:17" ht="96" hidden="1" x14ac:dyDescent="0.2">
      <c r="A1090" s="2">
        <v>1106</v>
      </c>
      <c r="B1090" s="5">
        <v>44889.5145486111</v>
      </c>
      <c r="C1090" s="5">
        <v>44889.518020833297</v>
      </c>
      <c r="D1090" s="2" t="s">
        <v>27</v>
      </c>
      <c r="E1090" s="2"/>
      <c r="F1090" s="1" t="s">
        <v>55</v>
      </c>
      <c r="G1090" s="2" t="s">
        <v>33</v>
      </c>
      <c r="H1090" s="2" t="s">
        <v>35</v>
      </c>
      <c r="I1090" s="2" t="s">
        <v>35</v>
      </c>
      <c r="J1090" s="2" t="s">
        <v>30</v>
      </c>
      <c r="K1090" s="2" t="s">
        <v>35</v>
      </c>
      <c r="L1090" s="2" t="s">
        <v>35</v>
      </c>
      <c r="M1090" s="2" t="s">
        <v>35</v>
      </c>
      <c r="N1090" s="2" t="s">
        <v>35</v>
      </c>
      <c r="O1090" s="3" t="s">
        <v>375</v>
      </c>
      <c r="P1090" s="3" t="s">
        <v>38</v>
      </c>
      <c r="Q109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1106: 
A NOTIFICAÇÃO SONORA E VISUAL NO Balcão virtual, faria toda diferença na prestação de atendimento, tendo em vista que a ausência de notificação prejudica a celeridade na prestação de atendimento. 
* Nota Geral: 4 - Bom | Perfil: Estagiária ou estagiário | Lotação: Secretaria *
 </v>
      </c>
    </row>
    <row r="1091" spans="1:17" ht="32" hidden="1" x14ac:dyDescent="0.2">
      <c r="A1091" s="2">
        <v>1107</v>
      </c>
      <c r="B1091" s="5">
        <v>44889.517407407402</v>
      </c>
      <c r="C1091" s="5">
        <v>44889.518020833297</v>
      </c>
      <c r="D1091" s="2" t="s">
        <v>27</v>
      </c>
      <c r="E1091" s="2"/>
      <c r="F1091" s="1" t="s">
        <v>32</v>
      </c>
      <c r="G1091" s="2" t="s">
        <v>39</v>
      </c>
      <c r="H1091" s="2" t="s">
        <v>35</v>
      </c>
      <c r="I1091" s="2" t="s">
        <v>30</v>
      </c>
      <c r="J1091" s="2" t="s">
        <v>30</v>
      </c>
      <c r="K1091" s="2" t="s">
        <v>35</v>
      </c>
      <c r="L1091" s="2" t="s">
        <v>35</v>
      </c>
      <c r="M1091" s="2" t="s">
        <v>35</v>
      </c>
      <c r="N1091" s="2" t="s">
        <v>35</v>
      </c>
      <c r="O1091" s="3"/>
      <c r="P1091" s="3"/>
      <c r="Q1091" s="20" t="str">
        <f>IF(ISBLANK(Table1[[#This Row],[Comentarios]]),"",CONCATENATE("Comentário  ",Table1[[#This Row],[ID]], ": ",CHAR(10), Table1[[#This Row],[Comentarios]],CHAR(10), "* Nota Geral: ",Table1[[#This Row],[Pergunta 9]]," | Perfil: ",Table1[[#This Row],[Vinculo Funcional]], " | Lotação: ",Table1[[#This Row],[Lotacao Funcional]]," *",CHAR(10)," "))</f>
        <v/>
      </c>
    </row>
    <row r="1092" spans="1:17" ht="32" hidden="1" x14ac:dyDescent="0.2">
      <c r="A1092" s="2">
        <v>1108</v>
      </c>
      <c r="B1092" s="5">
        <v>44889.517280092601</v>
      </c>
      <c r="C1092" s="5">
        <v>44889.518043981501</v>
      </c>
      <c r="D1092" s="2" t="s">
        <v>27</v>
      </c>
      <c r="E1092" s="2"/>
      <c r="F1092" s="1" t="s">
        <v>32</v>
      </c>
      <c r="G1092" s="2" t="s">
        <v>29</v>
      </c>
      <c r="H1092" s="2" t="s">
        <v>30</v>
      </c>
      <c r="I1092" s="2" t="s">
        <v>30</v>
      </c>
      <c r="J1092" s="2" t="s">
        <v>35</v>
      </c>
      <c r="K1092" s="2" t="s">
        <v>35</v>
      </c>
      <c r="L1092" s="2" t="s">
        <v>30</v>
      </c>
      <c r="M1092" s="2" t="s">
        <v>35</v>
      </c>
      <c r="N1092" s="2" t="s">
        <v>30</v>
      </c>
      <c r="O1092" s="3"/>
      <c r="P1092" s="3"/>
      <c r="Q1092" s="20" t="str">
        <f>IF(ISBLANK(Table1[[#This Row],[Comentarios]]),"",CONCATENATE("Comentário  ",Table1[[#This Row],[ID]], ": ",CHAR(10), Table1[[#This Row],[Comentarios]],CHAR(10), "* Nota Geral: ",Table1[[#This Row],[Pergunta 9]]," | Perfil: ",Table1[[#This Row],[Vinculo Funcional]], " | Lotação: ",Table1[[#This Row],[Lotacao Funcional]]," *",CHAR(10)," "))</f>
        <v/>
      </c>
    </row>
    <row r="1093" spans="1:17" ht="32" hidden="1" x14ac:dyDescent="0.2">
      <c r="A1093" s="2">
        <v>1109</v>
      </c>
      <c r="B1093" s="5">
        <v>44889.517222222203</v>
      </c>
      <c r="C1093" s="5">
        <v>44889.5180555556</v>
      </c>
      <c r="D1093" s="2" t="s">
        <v>27</v>
      </c>
      <c r="E1093" s="2"/>
      <c r="F1093" s="1" t="s">
        <v>32</v>
      </c>
      <c r="G1093" s="2" t="s">
        <v>29</v>
      </c>
      <c r="H1093" s="2" t="s">
        <v>35</v>
      </c>
      <c r="I1093" s="2" t="s">
        <v>35</v>
      </c>
      <c r="J1093" s="2" t="s">
        <v>35</v>
      </c>
      <c r="K1093" s="2" t="s">
        <v>35</v>
      </c>
      <c r="L1093" s="2" t="s">
        <v>35</v>
      </c>
      <c r="M1093" s="2" t="s">
        <v>36</v>
      </c>
      <c r="N1093" s="2" t="s">
        <v>35</v>
      </c>
      <c r="O1093" s="3"/>
      <c r="P1093" s="3"/>
      <c r="Q1093" s="20" t="str">
        <f>IF(ISBLANK(Table1[[#This Row],[Comentarios]]),"",CONCATENATE("Comentário  ",Table1[[#This Row],[ID]], ": ",CHAR(10), Table1[[#This Row],[Comentarios]],CHAR(10), "* Nota Geral: ",Table1[[#This Row],[Pergunta 9]]," | Perfil: ",Table1[[#This Row],[Vinculo Funcional]], " | Lotação: ",Table1[[#This Row],[Lotacao Funcional]]," *",CHAR(10)," "))</f>
        <v/>
      </c>
    </row>
    <row r="1094" spans="1:17" ht="112" hidden="1" x14ac:dyDescent="0.2">
      <c r="A1094" s="2">
        <v>1110</v>
      </c>
      <c r="B1094" s="5">
        <v>44889.513217592597</v>
      </c>
      <c r="C1094" s="5">
        <v>44889.518078703702</v>
      </c>
      <c r="D1094" s="2" t="s">
        <v>27</v>
      </c>
      <c r="E1094" s="2"/>
      <c r="F1094" s="1" t="s">
        <v>32</v>
      </c>
      <c r="G1094" s="2" t="s">
        <v>29</v>
      </c>
      <c r="H1094" s="2" t="s">
        <v>35</v>
      </c>
      <c r="I1094" s="2" t="s">
        <v>35</v>
      </c>
      <c r="J1094" s="2" t="s">
        <v>35</v>
      </c>
      <c r="K1094" s="2" t="s">
        <v>35</v>
      </c>
      <c r="L1094" s="2" t="s">
        <v>34</v>
      </c>
      <c r="M1094" s="2" t="s">
        <v>34</v>
      </c>
      <c r="N1094" s="2" t="s">
        <v>35</v>
      </c>
      <c r="O1094" s="3" t="s">
        <v>376</v>
      </c>
      <c r="P1094" s="3" t="s">
        <v>48</v>
      </c>
      <c r="Q109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1110: 
Disponibilizar uma ferramenta para sugestões de mudanças no Projudi. Acredito que os servidores que trabalham com o sistema no dia a dia tem maiores condições de indicarem modificações a fim de otimizar o sistema
* Nota Geral: 4 - Bom | Perfil: Servidora concursada ou servidor concursado | Lotação: Primeiro Grau *
 </v>
      </c>
    </row>
    <row r="1095" spans="1:17" ht="32" hidden="1" x14ac:dyDescent="0.2">
      <c r="A1095" s="2">
        <v>1111</v>
      </c>
      <c r="B1095" s="5">
        <v>44889.517569444397</v>
      </c>
      <c r="C1095" s="5">
        <v>44889.518078703702</v>
      </c>
      <c r="D1095" s="2" t="s">
        <v>27</v>
      </c>
      <c r="E1095" s="2"/>
      <c r="F1095" s="1" t="s">
        <v>32</v>
      </c>
      <c r="G1095" s="2" t="s">
        <v>29</v>
      </c>
      <c r="H1095" s="2" t="s">
        <v>35</v>
      </c>
      <c r="I1095" s="2" t="s">
        <v>35</v>
      </c>
      <c r="J1095" s="2" t="s">
        <v>35</v>
      </c>
      <c r="K1095" s="2" t="s">
        <v>35</v>
      </c>
      <c r="L1095" s="2" t="s">
        <v>30</v>
      </c>
      <c r="M1095" s="2" t="s">
        <v>35</v>
      </c>
      <c r="N1095" s="2" t="s">
        <v>35</v>
      </c>
      <c r="O1095" s="3"/>
      <c r="P1095" s="3"/>
      <c r="Q1095" s="20" t="str">
        <f>IF(ISBLANK(Table1[[#This Row],[Comentarios]]),"",CONCATENATE("Comentário  ",Table1[[#This Row],[ID]], ": ",CHAR(10), Table1[[#This Row],[Comentarios]],CHAR(10), "* Nota Geral: ",Table1[[#This Row],[Pergunta 9]]," | Perfil: ",Table1[[#This Row],[Vinculo Funcional]], " | Lotação: ",Table1[[#This Row],[Lotacao Funcional]]," *",CHAR(10)," "))</f>
        <v/>
      </c>
    </row>
    <row r="1096" spans="1:17" ht="48" hidden="1" x14ac:dyDescent="0.2">
      <c r="A1096" s="2">
        <v>1112</v>
      </c>
      <c r="B1096" s="5">
        <v>44889.5165277778</v>
      </c>
      <c r="C1096" s="5">
        <v>44889.518101851798</v>
      </c>
      <c r="D1096" s="2" t="s">
        <v>27</v>
      </c>
      <c r="E1096" s="2"/>
      <c r="F1096" s="1" t="s">
        <v>61</v>
      </c>
      <c r="G1096" s="2" t="s">
        <v>29</v>
      </c>
      <c r="H1096" s="2" t="s">
        <v>35</v>
      </c>
      <c r="I1096" s="2" t="s">
        <v>35</v>
      </c>
      <c r="J1096" s="2" t="s">
        <v>35</v>
      </c>
      <c r="K1096" s="2" t="s">
        <v>34</v>
      </c>
      <c r="L1096" s="2" t="s">
        <v>35</v>
      </c>
      <c r="M1096" s="2" t="s">
        <v>34</v>
      </c>
      <c r="N1096" s="2" t="s">
        <v>35</v>
      </c>
      <c r="O1096" s="3"/>
      <c r="P1096" s="3"/>
      <c r="Q1096" s="20" t="str">
        <f>IF(ISBLANK(Table1[[#This Row],[Comentarios]]),"",CONCATENATE("Comentário  ",Table1[[#This Row],[ID]], ": ",CHAR(10), Table1[[#This Row],[Comentarios]],CHAR(10), "* Nota Geral: ",Table1[[#This Row],[Pergunta 9]]," | Perfil: ",Table1[[#This Row],[Vinculo Funcional]], " | Lotação: ",Table1[[#This Row],[Lotacao Funcional]]," *",CHAR(10)," "))</f>
        <v/>
      </c>
    </row>
    <row r="1097" spans="1:17" ht="48" hidden="1" x14ac:dyDescent="0.2">
      <c r="A1097" s="2">
        <v>1113</v>
      </c>
      <c r="B1097" s="5">
        <v>44889.5177430556</v>
      </c>
      <c r="C1097" s="5">
        <v>44889.518101851798</v>
      </c>
      <c r="D1097" s="2" t="s">
        <v>27</v>
      </c>
      <c r="E1097" s="2"/>
      <c r="F1097" s="1" t="s">
        <v>61</v>
      </c>
      <c r="G1097" s="2" t="s">
        <v>29</v>
      </c>
      <c r="H1097" s="2" t="s">
        <v>35</v>
      </c>
      <c r="I1097" s="2" t="s">
        <v>35</v>
      </c>
      <c r="J1097" s="2" t="s">
        <v>35</v>
      </c>
      <c r="K1097" s="2" t="s">
        <v>35</v>
      </c>
      <c r="L1097" s="2" t="s">
        <v>35</v>
      </c>
      <c r="M1097" s="2" t="s">
        <v>35</v>
      </c>
      <c r="N1097" s="2" t="s">
        <v>35</v>
      </c>
      <c r="O1097" s="3"/>
      <c r="P1097" s="3"/>
      <c r="Q1097" s="20" t="str">
        <f>IF(ISBLANK(Table1[[#This Row],[Comentarios]]),"",CONCATENATE("Comentário  ",Table1[[#This Row],[ID]], ": ",CHAR(10), Table1[[#This Row],[Comentarios]],CHAR(10), "* Nota Geral: ",Table1[[#This Row],[Pergunta 9]]," | Perfil: ",Table1[[#This Row],[Vinculo Funcional]], " | Lotação: ",Table1[[#This Row],[Lotacao Funcional]]," *",CHAR(10)," "))</f>
        <v/>
      </c>
    </row>
    <row r="1098" spans="1:17" ht="48" hidden="1" x14ac:dyDescent="0.2">
      <c r="A1098" s="2">
        <v>1114</v>
      </c>
      <c r="B1098" s="5">
        <v>44889.5167013889</v>
      </c>
      <c r="C1098" s="5">
        <v>44889.518125000002</v>
      </c>
      <c r="D1098" s="2" t="s">
        <v>27</v>
      </c>
      <c r="E1098" s="2"/>
      <c r="F1098" s="1" t="s">
        <v>61</v>
      </c>
      <c r="G1098" s="2" t="s">
        <v>29</v>
      </c>
      <c r="H1098" s="2" t="s">
        <v>34</v>
      </c>
      <c r="I1098" s="2" t="s">
        <v>34</v>
      </c>
      <c r="J1098" s="2" t="s">
        <v>34</v>
      </c>
      <c r="K1098" s="2" t="s">
        <v>34</v>
      </c>
      <c r="L1098" s="2" t="s">
        <v>34</v>
      </c>
      <c r="M1098" s="2" t="s">
        <v>34</v>
      </c>
      <c r="N1098" s="2" t="s">
        <v>34</v>
      </c>
      <c r="O1098" s="3"/>
      <c r="P1098" s="3"/>
      <c r="Q1098" s="20" t="str">
        <f>IF(ISBLANK(Table1[[#This Row],[Comentarios]]),"",CONCATENATE("Comentário  ",Table1[[#This Row],[ID]], ": ",CHAR(10), Table1[[#This Row],[Comentarios]],CHAR(10), "* Nota Geral: ",Table1[[#This Row],[Pergunta 9]]," | Perfil: ",Table1[[#This Row],[Vinculo Funcional]], " | Lotação: ",Table1[[#This Row],[Lotacao Funcional]]," *",CHAR(10)," "))</f>
        <v/>
      </c>
    </row>
    <row r="1099" spans="1:17" ht="176" hidden="1" x14ac:dyDescent="0.2">
      <c r="A1099" s="2">
        <v>1115</v>
      </c>
      <c r="B1099" s="5">
        <v>44889.513391203698</v>
      </c>
      <c r="C1099" s="5">
        <v>44889.518148148098</v>
      </c>
      <c r="D1099" s="2" t="s">
        <v>27</v>
      </c>
      <c r="E1099" s="2"/>
      <c r="F1099" s="1" t="s">
        <v>32</v>
      </c>
      <c r="G1099" s="2" t="s">
        <v>29</v>
      </c>
      <c r="H1099" s="2" t="s">
        <v>59</v>
      </c>
      <c r="I1099" s="2" t="s">
        <v>59</v>
      </c>
      <c r="J1099" s="2" t="s">
        <v>31</v>
      </c>
      <c r="K1099" s="2" t="s">
        <v>59</v>
      </c>
      <c r="L1099" s="2" t="s">
        <v>31</v>
      </c>
      <c r="M1099" s="2" t="s">
        <v>30</v>
      </c>
      <c r="N1099" s="2" t="s">
        <v>59</v>
      </c>
      <c r="O1099" s="3" t="s">
        <v>377</v>
      </c>
      <c r="P1099" s="3" t="s">
        <v>94</v>
      </c>
      <c r="Q109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1115: 
1. Melhorar o atendimento ao usuário. Por vezes abre-se chamados e não são resolvidos.
2. Melhorar as informações prestadas ao usuário. 
3. Melhorar os sistemas oferecidos ao usuário.
4. Fazer manuais detalhados de como fazer instalação e uso dos sistemas.
5. Melhorar o suporte técnico. Ninguém aparece para resolver, por mais que já tenhamos aberto chamado. Nem sempre o sistema remoto funciona.
* Nota Geral: 1 - Péssimo | Perfil: Servidora concursada ou servidor concursado | Lotação: Primeiro Grau *
 </v>
      </c>
    </row>
    <row r="1100" spans="1:17" ht="48" hidden="1" x14ac:dyDescent="0.2">
      <c r="A1100" s="2">
        <v>1116</v>
      </c>
      <c r="B1100" s="5">
        <v>44889.517662036997</v>
      </c>
      <c r="C1100" s="5">
        <v>44889.518148148098</v>
      </c>
      <c r="D1100" s="2" t="s">
        <v>27</v>
      </c>
      <c r="E1100" s="2"/>
      <c r="F1100" s="1" t="s">
        <v>61</v>
      </c>
      <c r="G1100" s="2" t="s">
        <v>29</v>
      </c>
      <c r="H1100" s="2" t="s">
        <v>35</v>
      </c>
      <c r="I1100" s="2" t="s">
        <v>35</v>
      </c>
      <c r="J1100" s="2" t="s">
        <v>35</v>
      </c>
      <c r="K1100" s="2" t="s">
        <v>35</v>
      </c>
      <c r="L1100" s="2" t="s">
        <v>35</v>
      </c>
      <c r="M1100" s="2" t="s">
        <v>35</v>
      </c>
      <c r="N1100" s="2" t="s">
        <v>35</v>
      </c>
      <c r="O1100" s="3"/>
      <c r="P1100" s="3"/>
      <c r="Q1100" s="20" t="str">
        <f>IF(ISBLANK(Table1[[#This Row],[Comentarios]]),"",CONCATENATE("Comentário  ",Table1[[#This Row],[ID]], ": ",CHAR(10), Table1[[#This Row],[Comentarios]],CHAR(10), "* Nota Geral: ",Table1[[#This Row],[Pergunta 9]]," | Perfil: ",Table1[[#This Row],[Vinculo Funcional]], " | Lotação: ",Table1[[#This Row],[Lotacao Funcional]]," *",CHAR(10)," "))</f>
        <v/>
      </c>
    </row>
    <row r="1101" spans="1:17" ht="48" hidden="1" x14ac:dyDescent="0.2">
      <c r="A1101" s="2">
        <v>1117</v>
      </c>
      <c r="B1101" s="5">
        <v>44889.516898148097</v>
      </c>
      <c r="C1101" s="5">
        <v>44889.518252314803</v>
      </c>
      <c r="D1101" s="2" t="s">
        <v>27</v>
      </c>
      <c r="E1101" s="2"/>
      <c r="F1101" s="1" t="s">
        <v>61</v>
      </c>
      <c r="G1101" s="2" t="s">
        <v>39</v>
      </c>
      <c r="H1101" s="2" t="s">
        <v>34</v>
      </c>
      <c r="I1101" s="2" t="s">
        <v>36</v>
      </c>
      <c r="J1101" s="2" t="s">
        <v>34</v>
      </c>
      <c r="K1101" s="2" t="s">
        <v>34</v>
      </c>
      <c r="L1101" s="2" t="s">
        <v>35</v>
      </c>
      <c r="M1101" s="2" t="s">
        <v>36</v>
      </c>
      <c r="N1101" s="2" t="s">
        <v>35</v>
      </c>
      <c r="O1101" s="3"/>
      <c r="P1101" s="3"/>
      <c r="Q1101" s="20" t="str">
        <f>IF(ISBLANK(Table1[[#This Row],[Comentarios]]),"",CONCATENATE("Comentário  ",Table1[[#This Row],[ID]], ": ",CHAR(10), Table1[[#This Row],[Comentarios]],CHAR(10), "* Nota Geral: ",Table1[[#This Row],[Pergunta 9]]," | Perfil: ",Table1[[#This Row],[Vinculo Funcional]], " | Lotação: ",Table1[[#This Row],[Lotacao Funcional]]," *",CHAR(10)," "))</f>
        <v/>
      </c>
    </row>
    <row r="1102" spans="1:17" ht="16" hidden="1" x14ac:dyDescent="0.2">
      <c r="A1102" s="2">
        <v>1118</v>
      </c>
      <c r="B1102" s="5">
        <v>44889.517430555599</v>
      </c>
      <c r="C1102" s="5">
        <v>44889.518310185202</v>
      </c>
      <c r="D1102" s="2" t="s">
        <v>27</v>
      </c>
      <c r="E1102" s="2"/>
      <c r="F1102" s="1" t="s">
        <v>55</v>
      </c>
      <c r="G1102" s="2" t="s">
        <v>33</v>
      </c>
      <c r="H1102" s="2" t="s">
        <v>30</v>
      </c>
      <c r="I1102" s="2" t="s">
        <v>36</v>
      </c>
      <c r="J1102" s="2" t="s">
        <v>30</v>
      </c>
      <c r="K1102" s="2" t="s">
        <v>35</v>
      </c>
      <c r="L1102" s="2" t="s">
        <v>35</v>
      </c>
      <c r="M1102" s="2" t="s">
        <v>34</v>
      </c>
      <c r="N1102" s="2" t="s">
        <v>35</v>
      </c>
      <c r="O1102" s="3"/>
      <c r="P1102" s="3"/>
      <c r="Q1102" s="20" t="str">
        <f>IF(ISBLANK(Table1[[#This Row],[Comentarios]]),"",CONCATENATE("Comentário  ",Table1[[#This Row],[ID]], ": ",CHAR(10), Table1[[#This Row],[Comentarios]],CHAR(10), "* Nota Geral: ",Table1[[#This Row],[Pergunta 9]]," | Perfil: ",Table1[[#This Row],[Vinculo Funcional]], " | Lotação: ",Table1[[#This Row],[Lotacao Funcional]]," *",CHAR(10)," "))</f>
        <v/>
      </c>
    </row>
    <row r="1103" spans="1:17" ht="32" hidden="1" x14ac:dyDescent="0.2">
      <c r="A1103" s="2">
        <v>1119</v>
      </c>
      <c r="B1103" s="5">
        <v>44889.516956018502</v>
      </c>
      <c r="C1103" s="5">
        <v>44889.5183217593</v>
      </c>
      <c r="D1103" s="2" t="s">
        <v>27</v>
      </c>
      <c r="E1103" s="2"/>
      <c r="F1103" s="1" t="s">
        <v>32</v>
      </c>
      <c r="G1103" s="2" t="s">
        <v>29</v>
      </c>
      <c r="H1103" s="2" t="s">
        <v>34</v>
      </c>
      <c r="I1103" s="2" t="s">
        <v>34</v>
      </c>
      <c r="J1103" s="2" t="s">
        <v>34</v>
      </c>
      <c r="K1103" s="2" t="s">
        <v>34</v>
      </c>
      <c r="L1103" s="2" t="s">
        <v>34</v>
      </c>
      <c r="M1103" s="2" t="s">
        <v>34</v>
      </c>
      <c r="N1103" s="2" t="s">
        <v>34</v>
      </c>
      <c r="O1103" s="3"/>
      <c r="P1103" s="3"/>
      <c r="Q1103" s="20" t="str">
        <f>IF(ISBLANK(Table1[[#This Row],[Comentarios]]),"",CONCATENATE("Comentário  ",Table1[[#This Row],[ID]], ": ",CHAR(10), Table1[[#This Row],[Comentarios]],CHAR(10), "* Nota Geral: ",Table1[[#This Row],[Pergunta 9]]," | Perfil: ",Table1[[#This Row],[Vinculo Funcional]], " | Lotação: ",Table1[[#This Row],[Lotacao Funcional]]," *",CHAR(10)," "))</f>
        <v/>
      </c>
    </row>
    <row r="1104" spans="1:17" ht="112" hidden="1" x14ac:dyDescent="0.2">
      <c r="A1104" s="2">
        <v>1120</v>
      </c>
      <c r="B1104" s="5">
        <v>44889.516412037003</v>
      </c>
      <c r="C1104" s="5">
        <v>44889.518333333297</v>
      </c>
      <c r="D1104" s="2" t="s">
        <v>27</v>
      </c>
      <c r="E1104" s="2"/>
      <c r="F1104" s="1" t="s">
        <v>32</v>
      </c>
      <c r="G1104" s="2" t="s">
        <v>29</v>
      </c>
      <c r="H1104" s="2" t="s">
        <v>35</v>
      </c>
      <c r="I1104" s="2" t="s">
        <v>36</v>
      </c>
      <c r="J1104" s="2" t="s">
        <v>35</v>
      </c>
      <c r="K1104" s="2" t="s">
        <v>35</v>
      </c>
      <c r="L1104" s="2" t="s">
        <v>35</v>
      </c>
      <c r="M1104" s="2" t="s">
        <v>35</v>
      </c>
      <c r="N1104" s="2" t="s">
        <v>35</v>
      </c>
      <c r="O1104" s="3" t="s">
        <v>378</v>
      </c>
      <c r="P1104" s="3" t="s">
        <v>38</v>
      </c>
      <c r="Q110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1120: 
Prestar atendimento eventual nos computadores particulares dos Oficiais de Justiça, pois estes servidores utilizam majoritariamente os computadores privados para desempenhar suas tarefas de devolução de mandados.
* Nota Geral: 4 - Bom | Perfil: Servidora concursada ou servidor concursado | Lotação: Primeiro Grau *
 </v>
      </c>
    </row>
    <row r="1105" spans="1:17" ht="32" hidden="1" x14ac:dyDescent="0.2">
      <c r="A1105" s="2">
        <v>1121</v>
      </c>
      <c r="B1105" s="5">
        <v>44889.517523148097</v>
      </c>
      <c r="C1105" s="5">
        <v>44889.518356481502</v>
      </c>
      <c r="D1105" s="2" t="s">
        <v>27</v>
      </c>
      <c r="E1105" s="2"/>
      <c r="F1105" s="1" t="s">
        <v>32</v>
      </c>
      <c r="G1105" s="2" t="s">
        <v>29</v>
      </c>
      <c r="H1105" s="2" t="s">
        <v>35</v>
      </c>
      <c r="I1105" s="2" t="s">
        <v>36</v>
      </c>
      <c r="J1105" s="2" t="s">
        <v>34</v>
      </c>
      <c r="K1105" s="2" t="s">
        <v>35</v>
      </c>
      <c r="L1105" s="2" t="s">
        <v>30</v>
      </c>
      <c r="M1105" s="2" t="s">
        <v>34</v>
      </c>
      <c r="N1105" s="2" t="s">
        <v>34</v>
      </c>
      <c r="O1105" s="3"/>
      <c r="P1105" s="3"/>
      <c r="Q1105" s="20" t="str">
        <f>IF(ISBLANK(Table1[[#This Row],[Comentarios]]),"",CONCATENATE("Comentário  ",Table1[[#This Row],[ID]], ": ",CHAR(10), Table1[[#This Row],[Comentarios]],CHAR(10), "* Nota Geral: ",Table1[[#This Row],[Pergunta 9]]," | Perfil: ",Table1[[#This Row],[Vinculo Funcional]], " | Lotação: ",Table1[[#This Row],[Lotacao Funcional]]," *",CHAR(10)," "))</f>
        <v/>
      </c>
    </row>
    <row r="1106" spans="1:17" ht="32" hidden="1" x14ac:dyDescent="0.2">
      <c r="A1106" s="2">
        <v>1122</v>
      </c>
      <c r="B1106" s="5">
        <v>44889.517256944397</v>
      </c>
      <c r="C1106" s="5">
        <v>44889.518402777801</v>
      </c>
      <c r="D1106" s="2" t="s">
        <v>27</v>
      </c>
      <c r="E1106" s="2"/>
      <c r="F1106" s="1" t="s">
        <v>32</v>
      </c>
      <c r="G1106" s="2" t="s">
        <v>29</v>
      </c>
      <c r="H1106" s="2" t="s">
        <v>36</v>
      </c>
      <c r="I1106" s="2" t="s">
        <v>36</v>
      </c>
      <c r="J1106" s="2" t="s">
        <v>30</v>
      </c>
      <c r="K1106" s="2" t="s">
        <v>35</v>
      </c>
      <c r="L1106" s="2" t="s">
        <v>30</v>
      </c>
      <c r="M1106" s="2" t="s">
        <v>30</v>
      </c>
      <c r="N1106" s="2" t="s">
        <v>30</v>
      </c>
      <c r="O1106" s="3"/>
      <c r="P1106" s="3"/>
      <c r="Q1106" s="20" t="str">
        <f>IF(ISBLANK(Table1[[#This Row],[Comentarios]]),"",CONCATENATE("Comentário  ",Table1[[#This Row],[ID]], ": ",CHAR(10), Table1[[#This Row],[Comentarios]],CHAR(10), "* Nota Geral: ",Table1[[#This Row],[Pergunta 9]]," | Perfil: ",Table1[[#This Row],[Vinculo Funcional]], " | Lotação: ",Table1[[#This Row],[Lotacao Funcional]]," *",CHAR(10)," "))</f>
        <v/>
      </c>
    </row>
    <row r="1107" spans="1:17" ht="32" hidden="1" x14ac:dyDescent="0.2">
      <c r="A1107" s="2">
        <v>1123</v>
      </c>
      <c r="B1107" s="5">
        <v>44889.517835648097</v>
      </c>
      <c r="C1107" s="5">
        <v>44889.518483796302</v>
      </c>
      <c r="D1107" s="2" t="s">
        <v>27</v>
      </c>
      <c r="E1107" s="2"/>
      <c r="F1107" s="1" t="s">
        <v>32</v>
      </c>
      <c r="G1107" s="2" t="s">
        <v>33</v>
      </c>
      <c r="H1107" s="2" t="s">
        <v>35</v>
      </c>
      <c r="I1107" s="2" t="s">
        <v>30</v>
      </c>
      <c r="J1107" s="2" t="s">
        <v>35</v>
      </c>
      <c r="K1107" s="2" t="s">
        <v>34</v>
      </c>
      <c r="L1107" s="2" t="s">
        <v>36</v>
      </c>
      <c r="M1107" s="2" t="s">
        <v>35</v>
      </c>
      <c r="N1107" s="2" t="s">
        <v>35</v>
      </c>
      <c r="O1107" s="3"/>
      <c r="P1107" s="3"/>
      <c r="Q1107" s="20" t="str">
        <f>IF(ISBLANK(Table1[[#This Row],[Comentarios]]),"",CONCATENATE("Comentário  ",Table1[[#This Row],[ID]], ": ",CHAR(10), Table1[[#This Row],[Comentarios]],CHAR(10), "* Nota Geral: ",Table1[[#This Row],[Pergunta 9]]," | Perfil: ",Table1[[#This Row],[Vinculo Funcional]], " | Lotação: ",Table1[[#This Row],[Lotacao Funcional]]," *",CHAR(10)," "))</f>
        <v/>
      </c>
    </row>
    <row r="1108" spans="1:17" ht="32" hidden="1" x14ac:dyDescent="0.2">
      <c r="A1108" s="2">
        <v>1124</v>
      </c>
      <c r="B1108" s="5">
        <v>44889.517141203702</v>
      </c>
      <c r="C1108" s="5">
        <v>44889.518495370401</v>
      </c>
      <c r="D1108" s="2" t="s">
        <v>27</v>
      </c>
      <c r="E1108" s="2"/>
      <c r="F1108" s="1" t="s">
        <v>32</v>
      </c>
      <c r="G1108" s="2" t="s">
        <v>29</v>
      </c>
      <c r="H1108" s="2" t="s">
        <v>34</v>
      </c>
      <c r="I1108" s="2" t="s">
        <v>34</v>
      </c>
      <c r="J1108" s="2" t="s">
        <v>34</v>
      </c>
      <c r="K1108" s="2" t="s">
        <v>34</v>
      </c>
      <c r="L1108" s="2" t="s">
        <v>34</v>
      </c>
      <c r="M1108" s="2" t="s">
        <v>34</v>
      </c>
      <c r="N1108" s="2" t="s">
        <v>34</v>
      </c>
      <c r="O1108" s="3"/>
      <c r="P1108" s="3"/>
      <c r="Q1108" s="20" t="str">
        <f>IF(ISBLANK(Table1[[#This Row],[Comentarios]]),"",CONCATENATE("Comentário  ",Table1[[#This Row],[ID]], ": ",CHAR(10), Table1[[#This Row],[Comentarios]],CHAR(10), "* Nota Geral: ",Table1[[#This Row],[Pergunta 9]]," | Perfil: ",Table1[[#This Row],[Vinculo Funcional]], " | Lotação: ",Table1[[#This Row],[Lotacao Funcional]]," *",CHAR(10)," "))</f>
        <v/>
      </c>
    </row>
    <row r="1109" spans="1:17" ht="48" hidden="1" x14ac:dyDescent="0.2">
      <c r="A1109" s="2">
        <v>1125</v>
      </c>
      <c r="B1109" s="5">
        <v>44889.517766203702</v>
      </c>
      <c r="C1109" s="5">
        <v>44889.518506944398</v>
      </c>
      <c r="D1109" s="2" t="s">
        <v>27</v>
      </c>
      <c r="E1109" s="2"/>
      <c r="F1109" s="1" t="s">
        <v>61</v>
      </c>
      <c r="G1109" s="2" t="s">
        <v>39</v>
      </c>
      <c r="H1109" s="2" t="s">
        <v>35</v>
      </c>
      <c r="I1109" s="2" t="s">
        <v>35</v>
      </c>
      <c r="J1109" s="2" t="s">
        <v>34</v>
      </c>
      <c r="K1109" s="2" t="s">
        <v>35</v>
      </c>
      <c r="L1109" s="2" t="s">
        <v>35</v>
      </c>
      <c r="M1109" s="2" t="s">
        <v>35</v>
      </c>
      <c r="N1109" s="2" t="s">
        <v>35</v>
      </c>
      <c r="O1109" s="3"/>
      <c r="P1109" s="3"/>
      <c r="Q1109" s="20" t="str">
        <f>IF(ISBLANK(Table1[[#This Row],[Comentarios]]),"",CONCATENATE("Comentário  ",Table1[[#This Row],[ID]], ": ",CHAR(10), Table1[[#This Row],[Comentarios]],CHAR(10), "* Nota Geral: ",Table1[[#This Row],[Pergunta 9]]," | Perfil: ",Table1[[#This Row],[Vinculo Funcional]], " | Lotação: ",Table1[[#This Row],[Lotacao Funcional]]," *",CHAR(10)," "))</f>
        <v/>
      </c>
    </row>
    <row r="1110" spans="1:17" ht="32" hidden="1" x14ac:dyDescent="0.2">
      <c r="A1110" s="2">
        <v>1126</v>
      </c>
      <c r="B1110" s="5">
        <v>44889.517928240697</v>
      </c>
      <c r="C1110" s="5">
        <v>44889.518518518496</v>
      </c>
      <c r="D1110" s="2" t="s">
        <v>27</v>
      </c>
      <c r="E1110" s="2"/>
      <c r="F1110" s="1" t="s">
        <v>32</v>
      </c>
      <c r="G1110" s="2" t="s">
        <v>29</v>
      </c>
      <c r="H1110" s="2" t="s">
        <v>34</v>
      </c>
      <c r="I1110" s="2" t="s">
        <v>34</v>
      </c>
      <c r="J1110" s="2" t="s">
        <v>34</v>
      </c>
      <c r="K1110" s="2" t="s">
        <v>34</v>
      </c>
      <c r="L1110" s="2" t="s">
        <v>34</v>
      </c>
      <c r="M1110" s="2" t="s">
        <v>34</v>
      </c>
      <c r="N1110" s="2" t="s">
        <v>34</v>
      </c>
      <c r="O1110" s="3"/>
      <c r="P1110" s="3"/>
      <c r="Q1110" s="20" t="str">
        <f>IF(ISBLANK(Table1[[#This Row],[Comentarios]]),"",CONCATENATE("Comentário  ",Table1[[#This Row],[ID]], ": ",CHAR(10), Table1[[#This Row],[Comentarios]],CHAR(10), "* Nota Geral: ",Table1[[#This Row],[Pergunta 9]]," | Perfil: ",Table1[[#This Row],[Vinculo Funcional]], " | Lotação: ",Table1[[#This Row],[Lotacao Funcional]]," *",CHAR(10)," "))</f>
        <v/>
      </c>
    </row>
    <row r="1111" spans="1:17" ht="16" hidden="1" x14ac:dyDescent="0.2">
      <c r="A1111" s="2">
        <v>1127</v>
      </c>
      <c r="B1111" s="5">
        <v>44889.5180555556</v>
      </c>
      <c r="C1111" s="5">
        <v>44889.518530092602</v>
      </c>
      <c r="D1111" s="2" t="s">
        <v>27</v>
      </c>
      <c r="E1111" s="2"/>
      <c r="F1111" s="1" t="s">
        <v>55</v>
      </c>
      <c r="G1111" s="2" t="s">
        <v>29</v>
      </c>
      <c r="H1111" s="2" t="s">
        <v>34</v>
      </c>
      <c r="I1111" s="2" t="s">
        <v>34</v>
      </c>
      <c r="J1111" s="2" t="s">
        <v>34</v>
      </c>
      <c r="K1111" s="2" t="s">
        <v>34</v>
      </c>
      <c r="L1111" s="2" t="s">
        <v>34</v>
      </c>
      <c r="M1111" s="2" t="s">
        <v>34</v>
      </c>
      <c r="N1111" s="2" t="s">
        <v>34</v>
      </c>
      <c r="O1111" s="3"/>
      <c r="P1111" s="3"/>
      <c r="Q1111" s="20" t="str">
        <f>IF(ISBLANK(Table1[[#This Row],[Comentarios]]),"",CONCATENATE("Comentário  ",Table1[[#This Row],[ID]], ": ",CHAR(10), Table1[[#This Row],[Comentarios]],CHAR(10), "* Nota Geral: ",Table1[[#This Row],[Pergunta 9]]," | Perfil: ",Table1[[#This Row],[Vinculo Funcional]], " | Lotação: ",Table1[[#This Row],[Lotacao Funcional]]," *",CHAR(10)," "))</f>
        <v/>
      </c>
    </row>
    <row r="1112" spans="1:17" ht="32" hidden="1" x14ac:dyDescent="0.2">
      <c r="A1112" s="2">
        <v>1128</v>
      </c>
      <c r="B1112" s="5">
        <v>44889.518148148098</v>
      </c>
      <c r="C1112" s="5">
        <v>44889.518553240698</v>
      </c>
      <c r="D1112" s="2" t="s">
        <v>27</v>
      </c>
      <c r="E1112" s="2"/>
      <c r="F1112" s="1" t="s">
        <v>32</v>
      </c>
      <c r="G1112" s="2" t="s">
        <v>29</v>
      </c>
      <c r="H1112" s="2" t="s">
        <v>35</v>
      </c>
      <c r="I1112" s="2" t="s">
        <v>35</v>
      </c>
      <c r="J1112" s="2" t="s">
        <v>35</v>
      </c>
      <c r="K1112" s="2" t="s">
        <v>34</v>
      </c>
      <c r="L1112" s="2" t="s">
        <v>35</v>
      </c>
      <c r="M1112" s="2" t="s">
        <v>34</v>
      </c>
      <c r="N1112" s="2" t="s">
        <v>34</v>
      </c>
      <c r="O1112" s="3"/>
      <c r="P1112" s="3"/>
      <c r="Q1112" s="20" t="str">
        <f>IF(ISBLANK(Table1[[#This Row],[Comentarios]]),"",CONCATENATE("Comentário  ",Table1[[#This Row],[ID]], ": ",CHAR(10), Table1[[#This Row],[Comentarios]],CHAR(10), "* Nota Geral: ",Table1[[#This Row],[Pergunta 9]]," | Perfil: ",Table1[[#This Row],[Vinculo Funcional]], " | Lotação: ",Table1[[#This Row],[Lotacao Funcional]]," *",CHAR(10)," "))</f>
        <v/>
      </c>
    </row>
    <row r="1113" spans="1:17" ht="32" hidden="1" x14ac:dyDescent="0.2">
      <c r="A1113" s="2">
        <v>1129</v>
      </c>
      <c r="B1113" s="5">
        <v>44889.517442129603</v>
      </c>
      <c r="C1113" s="5">
        <v>44889.518553240698</v>
      </c>
      <c r="D1113" s="2" t="s">
        <v>27</v>
      </c>
      <c r="E1113" s="2"/>
      <c r="F1113" s="1" t="s">
        <v>32</v>
      </c>
      <c r="G1113" s="2" t="s">
        <v>29</v>
      </c>
      <c r="H1113" s="2" t="s">
        <v>34</v>
      </c>
      <c r="I1113" s="2" t="s">
        <v>35</v>
      </c>
      <c r="J1113" s="2" t="s">
        <v>34</v>
      </c>
      <c r="K1113" s="2" t="s">
        <v>35</v>
      </c>
      <c r="L1113" s="2" t="s">
        <v>34</v>
      </c>
      <c r="M1113" s="2" t="s">
        <v>35</v>
      </c>
      <c r="N1113" s="2" t="s">
        <v>34</v>
      </c>
      <c r="O1113" s="3"/>
      <c r="P1113" s="3"/>
      <c r="Q1113" s="20" t="str">
        <f>IF(ISBLANK(Table1[[#This Row],[Comentarios]]),"",CONCATENATE("Comentário  ",Table1[[#This Row],[ID]], ": ",CHAR(10), Table1[[#This Row],[Comentarios]],CHAR(10), "* Nota Geral: ",Table1[[#This Row],[Pergunta 9]]," | Perfil: ",Table1[[#This Row],[Vinculo Funcional]], " | Lotação: ",Table1[[#This Row],[Lotacao Funcional]]," *",CHAR(10)," "))</f>
        <v/>
      </c>
    </row>
    <row r="1114" spans="1:17" ht="48" hidden="1" x14ac:dyDescent="0.2">
      <c r="A1114" s="2">
        <v>1130</v>
      </c>
      <c r="B1114" s="5">
        <v>44889.5168402778</v>
      </c>
      <c r="C1114" s="5">
        <v>44889.518611111103</v>
      </c>
      <c r="D1114" s="2" t="s">
        <v>27</v>
      </c>
      <c r="E1114" s="2"/>
      <c r="F1114" s="1" t="s">
        <v>61</v>
      </c>
      <c r="G1114" s="2" t="s">
        <v>29</v>
      </c>
      <c r="H1114" s="2" t="s">
        <v>34</v>
      </c>
      <c r="I1114" s="2" t="s">
        <v>34</v>
      </c>
      <c r="J1114" s="2" t="s">
        <v>34</v>
      </c>
      <c r="K1114" s="2" t="s">
        <v>35</v>
      </c>
      <c r="L1114" s="2" t="s">
        <v>34</v>
      </c>
      <c r="M1114" s="2" t="s">
        <v>34</v>
      </c>
      <c r="N1114" s="2" t="s">
        <v>34</v>
      </c>
      <c r="O1114" s="3"/>
      <c r="P1114" s="3"/>
      <c r="Q1114" s="20" t="str">
        <f>IF(ISBLANK(Table1[[#This Row],[Comentarios]]),"",CONCATENATE("Comentário  ",Table1[[#This Row],[ID]], ": ",CHAR(10), Table1[[#This Row],[Comentarios]],CHAR(10), "* Nota Geral: ",Table1[[#This Row],[Pergunta 9]]," | Perfil: ",Table1[[#This Row],[Vinculo Funcional]], " | Lotação: ",Table1[[#This Row],[Lotacao Funcional]]," *",CHAR(10)," "))</f>
        <v/>
      </c>
    </row>
    <row r="1115" spans="1:17" ht="32" hidden="1" x14ac:dyDescent="0.2">
      <c r="A1115" s="2">
        <v>1131</v>
      </c>
      <c r="B1115" s="5">
        <v>44889.518078703702</v>
      </c>
      <c r="C1115" s="5">
        <v>44889.518622685202</v>
      </c>
      <c r="D1115" s="2" t="s">
        <v>27</v>
      </c>
      <c r="E1115" s="2"/>
      <c r="F1115" s="1" t="s">
        <v>32</v>
      </c>
      <c r="G1115" s="2" t="s">
        <v>29</v>
      </c>
      <c r="H1115" s="2" t="s">
        <v>35</v>
      </c>
      <c r="I1115" s="2" t="s">
        <v>35</v>
      </c>
      <c r="J1115" s="2" t="s">
        <v>35</v>
      </c>
      <c r="K1115" s="2" t="s">
        <v>34</v>
      </c>
      <c r="L1115" s="2" t="s">
        <v>35</v>
      </c>
      <c r="M1115" s="2" t="s">
        <v>35</v>
      </c>
      <c r="N1115" s="2" t="s">
        <v>34</v>
      </c>
      <c r="O1115" s="3"/>
      <c r="P1115" s="3"/>
      <c r="Q1115" s="20" t="str">
        <f>IF(ISBLANK(Table1[[#This Row],[Comentarios]]),"",CONCATENATE("Comentário  ",Table1[[#This Row],[ID]], ": ",CHAR(10), Table1[[#This Row],[Comentarios]],CHAR(10), "* Nota Geral: ",Table1[[#This Row],[Pergunta 9]]," | Perfil: ",Table1[[#This Row],[Vinculo Funcional]], " | Lotação: ",Table1[[#This Row],[Lotacao Funcional]]," *",CHAR(10)," "))</f>
        <v/>
      </c>
    </row>
    <row r="1116" spans="1:17" ht="16" hidden="1" x14ac:dyDescent="0.2">
      <c r="A1116" s="2">
        <v>1132</v>
      </c>
      <c r="B1116" s="5">
        <v>44889.516018518501</v>
      </c>
      <c r="C1116" s="5">
        <v>44889.518668981502</v>
      </c>
      <c r="D1116" s="2" t="s">
        <v>27</v>
      </c>
      <c r="E1116" s="2"/>
      <c r="F1116" s="1" t="s">
        <v>55</v>
      </c>
      <c r="G1116" s="2" t="s">
        <v>29</v>
      </c>
      <c r="H1116" s="2" t="s">
        <v>34</v>
      </c>
      <c r="I1116" s="2" t="s">
        <v>34</v>
      </c>
      <c r="J1116" s="2" t="s">
        <v>34</v>
      </c>
      <c r="K1116" s="2" t="s">
        <v>34</v>
      </c>
      <c r="L1116" s="2" t="s">
        <v>34</v>
      </c>
      <c r="M1116" s="2" t="s">
        <v>34</v>
      </c>
      <c r="N1116" s="2" t="s">
        <v>34</v>
      </c>
      <c r="O1116" s="3"/>
      <c r="P1116" s="3"/>
      <c r="Q1116" s="20" t="str">
        <f>IF(ISBLANK(Table1[[#This Row],[Comentarios]]),"",CONCATENATE("Comentário  ",Table1[[#This Row],[ID]], ": ",CHAR(10), Table1[[#This Row],[Comentarios]],CHAR(10), "* Nota Geral: ",Table1[[#This Row],[Pergunta 9]]," | Perfil: ",Table1[[#This Row],[Vinculo Funcional]], " | Lotação: ",Table1[[#This Row],[Lotacao Funcional]]," *",CHAR(10)," "))</f>
        <v/>
      </c>
    </row>
    <row r="1117" spans="1:17" ht="112" hidden="1" x14ac:dyDescent="0.2">
      <c r="A1117" s="2">
        <v>1133</v>
      </c>
      <c r="B1117" s="5">
        <v>44889.517071759299</v>
      </c>
      <c r="C1117" s="5">
        <v>44889.518692129597</v>
      </c>
      <c r="D1117" s="2" t="s">
        <v>27</v>
      </c>
      <c r="E1117" s="2"/>
      <c r="F1117" s="1" t="s">
        <v>32</v>
      </c>
      <c r="G1117" s="2" t="s">
        <v>29</v>
      </c>
      <c r="H1117" s="2" t="s">
        <v>34</v>
      </c>
      <c r="I1117" s="2" t="s">
        <v>35</v>
      </c>
      <c r="J1117" s="2" t="s">
        <v>35</v>
      </c>
      <c r="K1117" s="2" t="s">
        <v>34</v>
      </c>
      <c r="L1117" s="2" t="s">
        <v>30</v>
      </c>
      <c r="M1117" s="2" t="s">
        <v>36</v>
      </c>
      <c r="N1117" s="2" t="s">
        <v>35</v>
      </c>
      <c r="O1117" s="3" t="s">
        <v>379</v>
      </c>
      <c r="P1117" s="3" t="s">
        <v>48</v>
      </c>
      <c r="Q111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1133: 
Acredito que seria de grande pertinência a possibilidade de enviar sugestões de melhorias no Sistema Projudi pelos servidores, tendo em vista que são esses que mais utilizam as diversas ferramentas disponíveis e poderiam contribuir na otimização do sistema.
* Nota Geral: 4 - Bom | Perfil: Servidora concursada ou servidor concursado | Lotação: Primeiro Grau *
 </v>
      </c>
    </row>
    <row r="1118" spans="1:17" ht="144" hidden="1" x14ac:dyDescent="0.2">
      <c r="A1118" s="2">
        <v>1134</v>
      </c>
      <c r="B1118" s="5">
        <v>44889.515150462998</v>
      </c>
      <c r="C1118" s="5">
        <v>44889.518692129597</v>
      </c>
      <c r="D1118" s="2" t="s">
        <v>27</v>
      </c>
      <c r="E1118" s="2"/>
      <c r="F1118" s="1" t="s">
        <v>32</v>
      </c>
      <c r="G1118" s="2" t="s">
        <v>29</v>
      </c>
      <c r="H1118" s="2" t="s">
        <v>34</v>
      </c>
      <c r="I1118" s="2" t="s">
        <v>35</v>
      </c>
      <c r="J1118" s="2" t="s">
        <v>34</v>
      </c>
      <c r="K1118" s="2" t="s">
        <v>31</v>
      </c>
      <c r="L1118" s="2" t="s">
        <v>34</v>
      </c>
      <c r="M1118" s="2" t="s">
        <v>34</v>
      </c>
      <c r="N1118" s="2" t="s">
        <v>35</v>
      </c>
      <c r="O1118" s="3" t="s">
        <v>380</v>
      </c>
      <c r="P1118" s="3" t="s">
        <v>251</v>
      </c>
      <c r="Q111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1134: 
Os juizados especiais que possuem alta demanda de atendimento ao público possuem poucos scanners disponibilizados. Além disso, seria interessante consultar a possibilidade de instalar Wi-Fi nos juizados, pois a maioria das pessoas que busca atendimento não possui créditos para acessar a internet e, portanto, não consegue enviar os documentos necessários para se manifestar ou cadastrar uma inicial. 
* Nota Geral: 4 - Bom | Perfil: Servidora concursada ou servidor concursado | Lotação: Primeiro Grau *
 </v>
      </c>
    </row>
    <row r="1119" spans="1:17" ht="16" hidden="1" x14ac:dyDescent="0.2">
      <c r="A1119" s="2">
        <v>1135</v>
      </c>
      <c r="B1119" s="5">
        <v>44889.517442129603</v>
      </c>
      <c r="C1119" s="5">
        <v>44889.518703703703</v>
      </c>
      <c r="D1119" s="2" t="s">
        <v>27</v>
      </c>
      <c r="E1119" s="2"/>
      <c r="F1119" s="1" t="s">
        <v>55</v>
      </c>
      <c r="G1119" s="2" t="s">
        <v>33</v>
      </c>
      <c r="H1119" s="2" t="s">
        <v>34</v>
      </c>
      <c r="I1119" s="2" t="s">
        <v>36</v>
      </c>
      <c r="J1119" s="2" t="s">
        <v>34</v>
      </c>
      <c r="K1119" s="2" t="s">
        <v>35</v>
      </c>
      <c r="L1119" s="2" t="s">
        <v>35</v>
      </c>
      <c r="M1119" s="2" t="s">
        <v>34</v>
      </c>
      <c r="N1119" s="2" t="s">
        <v>34</v>
      </c>
      <c r="O1119" s="3"/>
      <c r="P1119" s="3"/>
      <c r="Q1119" s="20" t="str">
        <f>IF(ISBLANK(Table1[[#This Row],[Comentarios]]),"",CONCATENATE("Comentário  ",Table1[[#This Row],[ID]], ": ",CHAR(10), Table1[[#This Row],[Comentarios]],CHAR(10), "* Nota Geral: ",Table1[[#This Row],[Pergunta 9]]," | Perfil: ",Table1[[#This Row],[Vinculo Funcional]], " | Lotação: ",Table1[[#This Row],[Lotacao Funcional]]," *",CHAR(10)," "))</f>
        <v/>
      </c>
    </row>
    <row r="1120" spans="1:17" ht="16" hidden="1" x14ac:dyDescent="0.2">
      <c r="A1120" s="2">
        <v>1136</v>
      </c>
      <c r="B1120" s="5">
        <v>44889.517222222203</v>
      </c>
      <c r="C1120" s="5">
        <v>44889.518715277802</v>
      </c>
      <c r="D1120" s="2" t="s">
        <v>27</v>
      </c>
      <c r="E1120" s="2"/>
      <c r="F1120" s="1" t="s">
        <v>327</v>
      </c>
      <c r="G1120" s="2" t="s">
        <v>33</v>
      </c>
      <c r="H1120" s="2" t="s">
        <v>35</v>
      </c>
      <c r="I1120" s="2" t="s">
        <v>35</v>
      </c>
      <c r="J1120" s="2" t="s">
        <v>35</v>
      </c>
      <c r="K1120" s="2" t="s">
        <v>35</v>
      </c>
      <c r="L1120" s="2" t="s">
        <v>35</v>
      </c>
      <c r="M1120" s="2" t="s">
        <v>35</v>
      </c>
      <c r="N1120" s="2" t="s">
        <v>35</v>
      </c>
      <c r="O1120" s="3"/>
      <c r="P1120" s="3"/>
      <c r="Q1120" s="20" t="str">
        <f>IF(ISBLANK(Table1[[#This Row],[Comentarios]]),"",CONCATENATE("Comentário  ",Table1[[#This Row],[ID]], ": ",CHAR(10), Table1[[#This Row],[Comentarios]],CHAR(10), "* Nota Geral: ",Table1[[#This Row],[Pergunta 9]]," | Perfil: ",Table1[[#This Row],[Vinculo Funcional]], " | Lotação: ",Table1[[#This Row],[Lotacao Funcional]]," *",CHAR(10)," "))</f>
        <v/>
      </c>
    </row>
    <row r="1121" spans="1:17" ht="112" hidden="1" x14ac:dyDescent="0.2">
      <c r="A1121" s="2">
        <v>1137</v>
      </c>
      <c r="B1121" s="5">
        <v>44889.513298611098</v>
      </c>
      <c r="C1121" s="5">
        <v>44889.518726851798</v>
      </c>
      <c r="D1121" s="2" t="s">
        <v>27</v>
      </c>
      <c r="E1121" s="2"/>
      <c r="F1121" s="1" t="s">
        <v>32</v>
      </c>
      <c r="G1121" s="2" t="s">
        <v>29</v>
      </c>
      <c r="H1121" s="2" t="s">
        <v>35</v>
      </c>
      <c r="I1121" s="2" t="s">
        <v>30</v>
      </c>
      <c r="J1121" s="2" t="s">
        <v>35</v>
      </c>
      <c r="K1121" s="2" t="s">
        <v>35</v>
      </c>
      <c r="L1121" s="2" t="s">
        <v>35</v>
      </c>
      <c r="M1121" s="2" t="s">
        <v>35</v>
      </c>
      <c r="N1121" s="2" t="s">
        <v>35</v>
      </c>
      <c r="O1121" s="3" t="s">
        <v>381</v>
      </c>
      <c r="P1121" s="3" t="s">
        <v>48</v>
      </c>
      <c r="Q112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1137: 
Consertar a função "inserir hyperlink" no Sistema Projudi porque faz muita falta!!!
Verificar o por quê do Sistema Projudi puxar endereços antigos quando da expedição de cartas e não o atual endereço cadastrado em apenas alguns processos.
* Nota Geral: 4 - Bom | Perfil: Servidora concursada ou servidor concursado | Lotação: Primeiro Grau *
 </v>
      </c>
    </row>
    <row r="1122" spans="1:17" ht="32" hidden="1" x14ac:dyDescent="0.2">
      <c r="A1122" s="2">
        <v>1138</v>
      </c>
      <c r="B1122" s="5">
        <v>44889.517777777801</v>
      </c>
      <c r="C1122" s="5">
        <v>44889.518796296303</v>
      </c>
      <c r="D1122" s="2" t="s">
        <v>27</v>
      </c>
      <c r="E1122" s="2"/>
      <c r="F1122" s="1" t="s">
        <v>134</v>
      </c>
      <c r="G1122" s="2" t="s">
        <v>29</v>
      </c>
      <c r="H1122" s="2" t="s">
        <v>34</v>
      </c>
      <c r="I1122" s="2" t="s">
        <v>34</v>
      </c>
      <c r="J1122" s="2" t="s">
        <v>34</v>
      </c>
      <c r="K1122" s="2" t="s">
        <v>34</v>
      </c>
      <c r="L1122" s="2" t="s">
        <v>34</v>
      </c>
      <c r="M1122" s="2" t="s">
        <v>34</v>
      </c>
      <c r="N1122" s="2" t="s">
        <v>34</v>
      </c>
      <c r="O1122" s="3"/>
      <c r="P1122" s="3"/>
      <c r="Q1122" s="20" t="str">
        <f>IF(ISBLANK(Table1[[#This Row],[Comentarios]]),"",CONCATENATE("Comentário  ",Table1[[#This Row],[ID]], ": ",CHAR(10), Table1[[#This Row],[Comentarios]],CHAR(10), "* Nota Geral: ",Table1[[#This Row],[Pergunta 9]]," | Perfil: ",Table1[[#This Row],[Vinculo Funcional]], " | Lotação: ",Table1[[#This Row],[Lotacao Funcional]]," *",CHAR(10)," "))</f>
        <v/>
      </c>
    </row>
    <row r="1123" spans="1:17" ht="16" hidden="1" x14ac:dyDescent="0.2">
      <c r="A1123" s="2">
        <v>1139</v>
      </c>
      <c r="B1123" s="5">
        <v>44889.517569444397</v>
      </c>
      <c r="C1123" s="5">
        <v>44889.518831018497</v>
      </c>
      <c r="D1123" s="2" t="s">
        <v>27</v>
      </c>
      <c r="E1123" s="2"/>
      <c r="F1123" s="1" t="s">
        <v>55</v>
      </c>
      <c r="G1123" s="2" t="s">
        <v>29</v>
      </c>
      <c r="H1123" s="2" t="s">
        <v>35</v>
      </c>
      <c r="I1123" s="2" t="s">
        <v>35</v>
      </c>
      <c r="J1123" s="2" t="s">
        <v>34</v>
      </c>
      <c r="K1123" s="2" t="s">
        <v>35</v>
      </c>
      <c r="L1123" s="2" t="s">
        <v>35</v>
      </c>
      <c r="M1123" s="2" t="s">
        <v>35</v>
      </c>
      <c r="N1123" s="2" t="s">
        <v>35</v>
      </c>
      <c r="O1123" s="3"/>
      <c r="P1123" s="3"/>
      <c r="Q1123" s="20" t="str">
        <f>IF(ISBLANK(Table1[[#This Row],[Comentarios]]),"",CONCATENATE("Comentário  ",Table1[[#This Row],[ID]], ": ",CHAR(10), Table1[[#This Row],[Comentarios]],CHAR(10), "* Nota Geral: ",Table1[[#This Row],[Pergunta 9]]," | Perfil: ",Table1[[#This Row],[Vinculo Funcional]], " | Lotação: ",Table1[[#This Row],[Lotacao Funcional]]," *",CHAR(10)," "))</f>
        <v/>
      </c>
    </row>
    <row r="1124" spans="1:17" ht="16" hidden="1" x14ac:dyDescent="0.2">
      <c r="A1124" s="2">
        <v>1140</v>
      </c>
      <c r="B1124" s="5">
        <v>44889.518518518496</v>
      </c>
      <c r="C1124" s="5">
        <v>44889.518923611096</v>
      </c>
      <c r="D1124" s="2" t="s">
        <v>27</v>
      </c>
      <c r="E1124" s="2"/>
      <c r="F1124" s="1" t="s">
        <v>55</v>
      </c>
      <c r="G1124" s="2" t="s">
        <v>29</v>
      </c>
      <c r="H1124" s="2" t="s">
        <v>35</v>
      </c>
      <c r="I1124" s="2" t="s">
        <v>35</v>
      </c>
      <c r="J1124" s="2" t="s">
        <v>35</v>
      </c>
      <c r="K1124" s="2" t="s">
        <v>35</v>
      </c>
      <c r="L1124" s="2" t="s">
        <v>35</v>
      </c>
      <c r="M1124" s="2" t="s">
        <v>35</v>
      </c>
      <c r="N1124" s="2" t="s">
        <v>35</v>
      </c>
      <c r="O1124" s="3"/>
      <c r="P1124" s="3"/>
      <c r="Q1124" s="20" t="str">
        <f>IF(ISBLANK(Table1[[#This Row],[Comentarios]]),"",CONCATENATE("Comentário  ",Table1[[#This Row],[ID]], ": ",CHAR(10), Table1[[#This Row],[Comentarios]],CHAR(10), "* Nota Geral: ",Table1[[#This Row],[Pergunta 9]]," | Perfil: ",Table1[[#This Row],[Vinculo Funcional]], " | Lotação: ",Table1[[#This Row],[Lotacao Funcional]]," *",CHAR(10)," "))</f>
        <v/>
      </c>
    </row>
    <row r="1125" spans="1:17" ht="32" hidden="1" x14ac:dyDescent="0.2">
      <c r="A1125" s="2">
        <v>1141</v>
      </c>
      <c r="B1125" s="5">
        <v>44889.515115740702</v>
      </c>
      <c r="C1125" s="5">
        <v>44889.518958333298</v>
      </c>
      <c r="D1125" s="2" t="s">
        <v>27</v>
      </c>
      <c r="E1125" s="2"/>
      <c r="F1125" s="1" t="s">
        <v>32</v>
      </c>
      <c r="G1125" s="2" t="s">
        <v>33</v>
      </c>
      <c r="H1125" s="2" t="s">
        <v>34</v>
      </c>
      <c r="I1125" s="2" t="s">
        <v>30</v>
      </c>
      <c r="J1125" s="2" t="s">
        <v>34</v>
      </c>
      <c r="K1125" s="2" t="s">
        <v>34</v>
      </c>
      <c r="L1125" s="2" t="s">
        <v>34</v>
      </c>
      <c r="M1125" s="2" t="s">
        <v>34</v>
      </c>
      <c r="N1125" s="2" t="s">
        <v>34</v>
      </c>
      <c r="O1125" s="3"/>
      <c r="P1125" s="3"/>
      <c r="Q1125" s="20" t="str">
        <f>IF(ISBLANK(Table1[[#This Row],[Comentarios]]),"",CONCATENATE("Comentário  ",Table1[[#This Row],[ID]], ": ",CHAR(10), Table1[[#This Row],[Comentarios]],CHAR(10), "* Nota Geral: ",Table1[[#This Row],[Pergunta 9]]," | Perfil: ",Table1[[#This Row],[Vinculo Funcional]], " | Lotação: ",Table1[[#This Row],[Lotacao Funcional]]," *",CHAR(10)," "))</f>
        <v/>
      </c>
    </row>
    <row r="1126" spans="1:17" ht="208" hidden="1" x14ac:dyDescent="0.2">
      <c r="A1126" s="2">
        <v>1142</v>
      </c>
      <c r="B1126" s="5">
        <v>44889.515115740702</v>
      </c>
      <c r="C1126" s="5">
        <v>44889.518981481502</v>
      </c>
      <c r="D1126" s="2" t="s">
        <v>27</v>
      </c>
      <c r="E1126" s="2"/>
      <c r="F1126" s="1" t="s">
        <v>32</v>
      </c>
      <c r="G1126" s="2" t="s">
        <v>29</v>
      </c>
      <c r="H1126" s="2" t="s">
        <v>35</v>
      </c>
      <c r="I1126" s="2" t="s">
        <v>30</v>
      </c>
      <c r="J1126" s="2" t="s">
        <v>35</v>
      </c>
      <c r="K1126" s="2" t="s">
        <v>35</v>
      </c>
      <c r="L1126" s="2" t="s">
        <v>30</v>
      </c>
      <c r="M1126" s="2" t="s">
        <v>36</v>
      </c>
      <c r="N1126" s="2" t="s">
        <v>35</v>
      </c>
      <c r="O1126" s="3" t="s">
        <v>382</v>
      </c>
      <c r="P1126" s="3" t="s">
        <v>43</v>
      </c>
      <c r="Q112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1142: 
Acho extremamente confuso e difícil de acessar o DTIC a partir da rede interna do TJ. 
O caminho é tão complicado e escondido que é mais fácil jogar "DTIC TJPR" ou "Siga TJPR" no Google que de fato utilizar os caminhos disponibilizados dentro da plataforma.
 Também, o site do TJ é extremamente confuso e com informações praticamente impossíveis de achar se ninguém te ensinar os pormenores e "macetes". E isso se dá tanto para usuários internos como para usuários externos. O site do Ministério Público, por exemplo, é muito mais amigável e navegável.
* Nota Geral: 4 - Bom | Perfil: Servidora concursada ou servidor concursado | Lotação: Primeiro Grau *
 </v>
      </c>
    </row>
    <row r="1127" spans="1:17" ht="240" hidden="1" x14ac:dyDescent="0.2">
      <c r="A1127" s="2">
        <v>1143</v>
      </c>
      <c r="B1127" s="5">
        <v>44889.5129282407</v>
      </c>
      <c r="C1127" s="5">
        <v>44889.519016203703</v>
      </c>
      <c r="D1127" s="2" t="s">
        <v>27</v>
      </c>
      <c r="E1127" s="2"/>
      <c r="F1127" s="1" t="s">
        <v>134</v>
      </c>
      <c r="G1127" s="2" t="s">
        <v>29</v>
      </c>
      <c r="H1127" s="2" t="s">
        <v>35</v>
      </c>
      <c r="I1127" s="2" t="s">
        <v>35</v>
      </c>
      <c r="J1127" s="2" t="s">
        <v>34</v>
      </c>
      <c r="K1127" s="2" t="s">
        <v>34</v>
      </c>
      <c r="L1127" s="2" t="s">
        <v>35</v>
      </c>
      <c r="M1127" s="2" t="s">
        <v>35</v>
      </c>
      <c r="N1127" s="2" t="s">
        <v>35</v>
      </c>
      <c r="O1127" s="3" t="s">
        <v>383</v>
      </c>
      <c r="P1127" s="3" t="s">
        <v>94</v>
      </c>
      <c r="Q112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1143: 
Uma vez que atuo em regime de teletrabalho, utilizo infraestrutura tecnológica, sem suporte da área DTIC para saber se estou utilizando da maneira correta. Talvez fosse interessante ter alguma espécie de suporte ou supervisão do equipamento utilizado, até pra não incorrermos em algum erro.
Quanto aos sistemas de informação, seria aconselhável que alguns sistemas "conversassem", por exemplo, Projudi e Sistema Uniformizado, pra que as guias de custas fossem geradas automaticamente, no momento em que o débito fosse gerado (ex. oficial cumpriu uma diligência, gera a pendência na conta de custas; foi expedida correspondência, imediatamente gera pendência). Tal facilidade geraria as guias de custas/emissão de boletos sem necessidade do preenchimento manual dos dados. Talvez, pelo menos, que o Sistema Uniformizado copiasse os dados relativos ao processo, tais como nome da parte, cpf, endereço, já seria interessante.
* Nota Geral: 4 - Bom | Perfil: Serventuário ou foro extrajudicial   | Lotação: Primeiro Grau *
 </v>
      </c>
    </row>
    <row r="1128" spans="1:17" ht="32" hidden="1" x14ac:dyDescent="0.2">
      <c r="A1128" s="2">
        <v>1144</v>
      </c>
      <c r="B1128" s="5">
        <v>44889.518460648098</v>
      </c>
      <c r="C1128" s="5">
        <v>44889.519062500003</v>
      </c>
      <c r="D1128" s="2" t="s">
        <v>27</v>
      </c>
      <c r="E1128" s="2"/>
      <c r="F1128" s="1" t="s">
        <v>32</v>
      </c>
      <c r="G1128" s="2" t="s">
        <v>33</v>
      </c>
      <c r="H1128" s="2" t="s">
        <v>34</v>
      </c>
      <c r="I1128" s="2" t="s">
        <v>34</v>
      </c>
      <c r="J1128" s="2" t="s">
        <v>34</v>
      </c>
      <c r="K1128" s="2" t="s">
        <v>34</v>
      </c>
      <c r="L1128" s="2" t="s">
        <v>34</v>
      </c>
      <c r="M1128" s="2" t="s">
        <v>34</v>
      </c>
      <c r="N1128" s="2" t="s">
        <v>34</v>
      </c>
      <c r="O1128" s="3"/>
      <c r="P1128" s="3"/>
      <c r="Q1128" s="20" t="str">
        <f>IF(ISBLANK(Table1[[#This Row],[Comentarios]]),"",CONCATENATE("Comentário  ",Table1[[#This Row],[ID]], ": ",CHAR(10), Table1[[#This Row],[Comentarios]],CHAR(10), "* Nota Geral: ",Table1[[#This Row],[Pergunta 9]]," | Perfil: ",Table1[[#This Row],[Vinculo Funcional]], " | Lotação: ",Table1[[#This Row],[Lotacao Funcional]]," *",CHAR(10)," "))</f>
        <v/>
      </c>
    </row>
    <row r="1129" spans="1:17" ht="160" hidden="1" x14ac:dyDescent="0.2">
      <c r="A1129" s="2">
        <v>1145</v>
      </c>
      <c r="B1129" s="5">
        <v>44889.516863425903</v>
      </c>
      <c r="C1129" s="5">
        <v>44889.519097222197</v>
      </c>
      <c r="D1129" s="2" t="s">
        <v>27</v>
      </c>
      <c r="E1129" s="2"/>
      <c r="F1129" s="1" t="s">
        <v>61</v>
      </c>
      <c r="G1129" s="2" t="s">
        <v>29</v>
      </c>
      <c r="H1129" s="2" t="s">
        <v>30</v>
      </c>
      <c r="I1129" s="2" t="s">
        <v>30</v>
      </c>
      <c r="J1129" s="2" t="s">
        <v>30</v>
      </c>
      <c r="K1129" s="2" t="s">
        <v>31</v>
      </c>
      <c r="L1129" s="2" t="s">
        <v>31</v>
      </c>
      <c r="M1129" s="2" t="s">
        <v>30</v>
      </c>
      <c r="N1129" s="2" t="s">
        <v>30</v>
      </c>
      <c r="O1129" s="3" t="s">
        <v>384</v>
      </c>
      <c r="P1129" s="3" t="s">
        <v>385</v>
      </c>
      <c r="Q112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1145: 
Há muita instabilidade nos serviços de rede e internet, bem como nos sistemas do TJPR, a exemplo do Projudi, que apresenta muita lentidão, erros e etc. 
Além disso as impressoras raramente funcionam de forma regular e os a maioria dos computados são antigos e defasados.
* Nota Geral: 3 - Regular | Perfil: Servidora ou servidor ocupante de cargo em comissão | Lotação: Primeiro Grau *
 </v>
      </c>
    </row>
    <row r="1130" spans="1:17" ht="80" hidden="1" x14ac:dyDescent="0.2">
      <c r="A1130" s="2">
        <v>1146</v>
      </c>
      <c r="B1130" s="5">
        <v>44889.517615740697</v>
      </c>
      <c r="C1130" s="5">
        <v>44889.519143518497</v>
      </c>
      <c r="D1130" s="2" t="s">
        <v>27</v>
      </c>
      <c r="E1130" s="2"/>
      <c r="F1130" s="1" t="s">
        <v>32</v>
      </c>
      <c r="G1130" s="2" t="s">
        <v>29</v>
      </c>
      <c r="H1130" s="2" t="s">
        <v>35</v>
      </c>
      <c r="I1130" s="2" t="s">
        <v>35</v>
      </c>
      <c r="J1130" s="2" t="s">
        <v>34</v>
      </c>
      <c r="K1130" s="2" t="s">
        <v>30</v>
      </c>
      <c r="L1130" s="2" t="s">
        <v>35</v>
      </c>
      <c r="M1130" s="2" t="s">
        <v>35</v>
      </c>
      <c r="N1130" s="2" t="s">
        <v>35</v>
      </c>
      <c r="O1130" s="3" t="s">
        <v>386</v>
      </c>
      <c r="P1130" s="3" t="s">
        <v>76</v>
      </c>
      <c r="Q113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1146: 
Investir em maquinário tecnológico novo para as comarcas do interior. 
* Nota Geral: 4 - Bom | Perfil: Servidora concursada ou servidor concursado | Lotação: Primeiro Grau *
 </v>
      </c>
    </row>
    <row r="1131" spans="1:17" ht="32" hidden="1" x14ac:dyDescent="0.2">
      <c r="A1131" s="2">
        <v>1147</v>
      </c>
      <c r="B1131" s="5">
        <v>44889.518414351798</v>
      </c>
      <c r="C1131" s="5">
        <v>44889.519166666701</v>
      </c>
      <c r="D1131" s="2" t="s">
        <v>27</v>
      </c>
      <c r="E1131" s="2"/>
      <c r="F1131" s="1" t="s">
        <v>32</v>
      </c>
      <c r="G1131" s="2" t="s">
        <v>29</v>
      </c>
      <c r="H1131" s="2" t="s">
        <v>35</v>
      </c>
      <c r="I1131" s="2" t="s">
        <v>30</v>
      </c>
      <c r="J1131" s="2" t="s">
        <v>31</v>
      </c>
      <c r="K1131" s="2" t="s">
        <v>34</v>
      </c>
      <c r="L1131" s="2" t="s">
        <v>30</v>
      </c>
      <c r="M1131" s="2" t="s">
        <v>34</v>
      </c>
      <c r="N1131" s="2" t="s">
        <v>30</v>
      </c>
      <c r="O1131" s="3"/>
      <c r="P1131" s="3"/>
      <c r="Q1131" s="20" t="str">
        <f>IF(ISBLANK(Table1[[#This Row],[Comentarios]]),"",CONCATENATE("Comentário  ",Table1[[#This Row],[ID]], ": ",CHAR(10), Table1[[#This Row],[Comentarios]],CHAR(10), "* Nota Geral: ",Table1[[#This Row],[Pergunta 9]]," | Perfil: ",Table1[[#This Row],[Vinculo Funcional]], " | Lotação: ",Table1[[#This Row],[Lotacao Funcional]]," *",CHAR(10)," "))</f>
        <v/>
      </c>
    </row>
    <row r="1132" spans="1:17" ht="48" hidden="1" x14ac:dyDescent="0.2">
      <c r="A1132" s="2">
        <v>1148</v>
      </c>
      <c r="B1132" s="5">
        <v>44889.518449074101</v>
      </c>
      <c r="C1132" s="5">
        <v>44889.519212963001</v>
      </c>
      <c r="D1132" s="2" t="s">
        <v>27</v>
      </c>
      <c r="E1132" s="2"/>
      <c r="F1132" s="1" t="s">
        <v>61</v>
      </c>
      <c r="G1132" s="2" t="s">
        <v>29</v>
      </c>
      <c r="H1132" s="2" t="s">
        <v>35</v>
      </c>
      <c r="I1132" s="2" t="s">
        <v>35</v>
      </c>
      <c r="J1132" s="2" t="s">
        <v>35</v>
      </c>
      <c r="K1132" s="2" t="s">
        <v>30</v>
      </c>
      <c r="L1132" s="2" t="s">
        <v>35</v>
      </c>
      <c r="M1132" s="2" t="s">
        <v>35</v>
      </c>
      <c r="N1132" s="2" t="s">
        <v>35</v>
      </c>
      <c r="O1132" s="3"/>
      <c r="P1132" s="3"/>
      <c r="Q1132" s="20" t="str">
        <f>IF(ISBLANK(Table1[[#This Row],[Comentarios]]),"",CONCATENATE("Comentário  ",Table1[[#This Row],[ID]], ": ",CHAR(10), Table1[[#This Row],[Comentarios]],CHAR(10), "* Nota Geral: ",Table1[[#This Row],[Pergunta 9]]," | Perfil: ",Table1[[#This Row],[Vinculo Funcional]], " | Lotação: ",Table1[[#This Row],[Lotacao Funcional]]," *",CHAR(10)," "))</f>
        <v/>
      </c>
    </row>
    <row r="1133" spans="1:17" ht="96" x14ac:dyDescent="0.2">
      <c r="A1133" s="2">
        <v>1149</v>
      </c>
      <c r="B1133" s="5">
        <v>44889.518020833297</v>
      </c>
      <c r="C1133" s="5">
        <v>44889.519305555601</v>
      </c>
      <c r="D1133" s="2" t="s">
        <v>27</v>
      </c>
      <c r="E1133" s="2"/>
      <c r="F1133" s="1" t="s">
        <v>32</v>
      </c>
      <c r="G1133" s="2" t="s">
        <v>29</v>
      </c>
      <c r="H1133" s="2" t="s">
        <v>34</v>
      </c>
      <c r="I1133" s="2" t="s">
        <v>34</v>
      </c>
      <c r="J1133" s="2" t="s">
        <v>34</v>
      </c>
      <c r="K1133" s="2" t="s">
        <v>34</v>
      </c>
      <c r="L1133" s="2" t="s">
        <v>34</v>
      </c>
      <c r="M1133" s="2" t="s">
        <v>34</v>
      </c>
      <c r="N1133" s="2" t="s">
        <v>34</v>
      </c>
      <c r="O1133" s="3" t="s">
        <v>387</v>
      </c>
      <c r="P1133" s="3" t="s">
        <v>72</v>
      </c>
      <c r="Q113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1149: 
Raramente encontro problemas na área de informática e, quando os tenho, prontamente sou atendido.
* Nota Geral: 5 - Excelente | Perfil: Servidora concursada ou servidor concursado | Lotação: Primeiro Grau *
 </v>
      </c>
    </row>
    <row r="1134" spans="1:17" ht="32" hidden="1" x14ac:dyDescent="0.2">
      <c r="A1134" s="2">
        <v>1150</v>
      </c>
      <c r="B1134" s="5">
        <v>44889.518958333298</v>
      </c>
      <c r="C1134" s="5">
        <v>44889.519328703696</v>
      </c>
      <c r="D1134" s="2" t="s">
        <v>27</v>
      </c>
      <c r="E1134" s="2"/>
      <c r="F1134" s="1" t="s">
        <v>32</v>
      </c>
      <c r="G1134" s="2" t="s">
        <v>29</v>
      </c>
      <c r="H1134" s="2" t="s">
        <v>35</v>
      </c>
      <c r="I1134" s="2" t="s">
        <v>35</v>
      </c>
      <c r="J1134" s="2" t="s">
        <v>35</v>
      </c>
      <c r="K1134" s="2" t="s">
        <v>35</v>
      </c>
      <c r="L1134" s="2" t="s">
        <v>35</v>
      </c>
      <c r="M1134" s="2" t="s">
        <v>35</v>
      </c>
      <c r="N1134" s="2" t="s">
        <v>35</v>
      </c>
      <c r="O1134" s="3"/>
      <c r="P1134" s="3"/>
      <c r="Q1134" s="20" t="str">
        <f>IF(ISBLANK(Table1[[#This Row],[Comentarios]]),"",CONCATENATE("Comentário  ",Table1[[#This Row],[ID]], ": ",CHAR(10), Table1[[#This Row],[Comentarios]],CHAR(10), "* Nota Geral: ",Table1[[#This Row],[Pergunta 9]]," | Perfil: ",Table1[[#This Row],[Vinculo Funcional]], " | Lotação: ",Table1[[#This Row],[Lotacao Funcional]]," *",CHAR(10)," "))</f>
        <v/>
      </c>
    </row>
    <row r="1135" spans="1:17" ht="32" hidden="1" x14ac:dyDescent="0.2">
      <c r="A1135" s="2">
        <v>1151</v>
      </c>
      <c r="B1135" s="5">
        <v>44889.518599536997</v>
      </c>
      <c r="C1135" s="5">
        <v>44889.519351851901</v>
      </c>
      <c r="D1135" s="2" t="s">
        <v>27</v>
      </c>
      <c r="E1135" s="2"/>
      <c r="F1135" s="1" t="s">
        <v>32</v>
      </c>
      <c r="G1135" s="2" t="s">
        <v>39</v>
      </c>
      <c r="H1135" s="2" t="s">
        <v>34</v>
      </c>
      <c r="I1135" s="2" t="s">
        <v>34</v>
      </c>
      <c r="J1135" s="2" t="s">
        <v>34</v>
      </c>
      <c r="K1135" s="2" t="s">
        <v>35</v>
      </c>
      <c r="L1135" s="2" t="s">
        <v>35</v>
      </c>
      <c r="M1135" s="2" t="s">
        <v>34</v>
      </c>
      <c r="N1135" s="2" t="s">
        <v>34</v>
      </c>
      <c r="O1135" s="3"/>
      <c r="P1135" s="3"/>
      <c r="Q1135" s="20" t="str">
        <f>IF(ISBLANK(Table1[[#This Row],[Comentarios]]),"",CONCATENATE("Comentário  ",Table1[[#This Row],[ID]], ": ",CHAR(10), Table1[[#This Row],[Comentarios]],CHAR(10), "* Nota Geral: ",Table1[[#This Row],[Pergunta 9]]," | Perfil: ",Table1[[#This Row],[Vinculo Funcional]], " | Lotação: ",Table1[[#This Row],[Lotacao Funcional]]," *",CHAR(10)," "))</f>
        <v/>
      </c>
    </row>
    <row r="1136" spans="1:17" ht="32" hidden="1" x14ac:dyDescent="0.2">
      <c r="A1136" s="2">
        <v>1152</v>
      </c>
      <c r="B1136" s="5">
        <v>44889.518715277802</v>
      </c>
      <c r="C1136" s="5">
        <v>44889.519363425898</v>
      </c>
      <c r="D1136" s="2" t="s">
        <v>27</v>
      </c>
      <c r="E1136" s="2"/>
      <c r="F1136" s="1" t="s">
        <v>32</v>
      </c>
      <c r="G1136" s="2" t="s">
        <v>29</v>
      </c>
      <c r="H1136" s="2" t="s">
        <v>35</v>
      </c>
      <c r="I1136" s="2" t="s">
        <v>35</v>
      </c>
      <c r="J1136" s="2" t="s">
        <v>35</v>
      </c>
      <c r="K1136" s="2" t="s">
        <v>34</v>
      </c>
      <c r="L1136" s="2" t="s">
        <v>35</v>
      </c>
      <c r="M1136" s="2" t="s">
        <v>35</v>
      </c>
      <c r="N1136" s="2" t="s">
        <v>35</v>
      </c>
      <c r="O1136" s="3"/>
      <c r="P1136" s="3"/>
      <c r="Q1136" s="20" t="str">
        <f>IF(ISBLANK(Table1[[#This Row],[Comentarios]]),"",CONCATENATE("Comentário  ",Table1[[#This Row],[ID]], ": ",CHAR(10), Table1[[#This Row],[Comentarios]],CHAR(10), "* Nota Geral: ",Table1[[#This Row],[Pergunta 9]]," | Perfil: ",Table1[[#This Row],[Vinculo Funcional]], " | Lotação: ",Table1[[#This Row],[Lotacao Funcional]]," *",CHAR(10)," "))</f>
        <v/>
      </c>
    </row>
    <row r="1137" spans="1:17" ht="16" hidden="1" x14ac:dyDescent="0.2">
      <c r="A1137" s="2">
        <v>1153</v>
      </c>
      <c r="B1137" s="5">
        <v>44889.518252314803</v>
      </c>
      <c r="C1137" s="5">
        <v>44889.519386574102</v>
      </c>
      <c r="D1137" s="2" t="s">
        <v>27</v>
      </c>
      <c r="E1137" s="2"/>
      <c r="F1137" s="1" t="s">
        <v>55</v>
      </c>
      <c r="G1137" s="2" t="s">
        <v>33</v>
      </c>
      <c r="H1137" s="2" t="s">
        <v>30</v>
      </c>
      <c r="I1137" s="2" t="s">
        <v>36</v>
      </c>
      <c r="J1137" s="2" t="s">
        <v>30</v>
      </c>
      <c r="K1137" s="2" t="s">
        <v>30</v>
      </c>
      <c r="L1137" s="2" t="s">
        <v>30</v>
      </c>
      <c r="M1137" s="2" t="s">
        <v>30</v>
      </c>
      <c r="N1137" s="2" t="s">
        <v>30</v>
      </c>
      <c r="O1137" s="3"/>
      <c r="P1137" s="3"/>
      <c r="Q1137" s="20" t="str">
        <f>IF(ISBLANK(Table1[[#This Row],[Comentarios]]),"",CONCATENATE("Comentário  ",Table1[[#This Row],[ID]], ": ",CHAR(10), Table1[[#This Row],[Comentarios]],CHAR(10), "* Nota Geral: ",Table1[[#This Row],[Pergunta 9]]," | Perfil: ",Table1[[#This Row],[Vinculo Funcional]], " | Lotação: ",Table1[[#This Row],[Lotacao Funcional]]," *",CHAR(10)," "))</f>
        <v/>
      </c>
    </row>
    <row r="1138" spans="1:17" ht="32" hidden="1" x14ac:dyDescent="0.2">
      <c r="A1138" s="2">
        <v>1154</v>
      </c>
      <c r="B1138" s="5">
        <v>44889.518831018497</v>
      </c>
      <c r="C1138" s="5">
        <v>44889.519409722197</v>
      </c>
      <c r="D1138" s="2" t="s">
        <v>27</v>
      </c>
      <c r="E1138" s="2"/>
      <c r="F1138" s="1" t="s">
        <v>32</v>
      </c>
      <c r="G1138" s="2" t="s">
        <v>29</v>
      </c>
      <c r="H1138" s="2" t="s">
        <v>34</v>
      </c>
      <c r="I1138" s="2" t="s">
        <v>34</v>
      </c>
      <c r="J1138" s="2" t="s">
        <v>34</v>
      </c>
      <c r="K1138" s="2" t="s">
        <v>35</v>
      </c>
      <c r="L1138" s="2" t="s">
        <v>35</v>
      </c>
      <c r="M1138" s="2" t="s">
        <v>35</v>
      </c>
      <c r="N1138" s="2" t="s">
        <v>35</v>
      </c>
      <c r="O1138" s="3"/>
      <c r="P1138" s="3"/>
      <c r="Q1138" s="20" t="str">
        <f>IF(ISBLANK(Table1[[#This Row],[Comentarios]]),"",CONCATENATE("Comentário  ",Table1[[#This Row],[ID]], ": ",CHAR(10), Table1[[#This Row],[Comentarios]],CHAR(10), "* Nota Geral: ",Table1[[#This Row],[Pergunta 9]]," | Perfil: ",Table1[[#This Row],[Vinculo Funcional]], " | Lotação: ",Table1[[#This Row],[Lotacao Funcional]]," *",CHAR(10)," "))</f>
        <v/>
      </c>
    </row>
    <row r="1139" spans="1:17" ht="32" hidden="1" x14ac:dyDescent="0.2">
      <c r="A1139" s="2">
        <v>1155</v>
      </c>
      <c r="B1139" s="5">
        <v>44889.519004629597</v>
      </c>
      <c r="C1139" s="5">
        <v>44889.519421296303</v>
      </c>
      <c r="D1139" s="2" t="s">
        <v>27</v>
      </c>
      <c r="E1139" s="2"/>
      <c r="F1139" s="1" t="s">
        <v>134</v>
      </c>
      <c r="G1139" s="2" t="s">
        <v>29</v>
      </c>
      <c r="H1139" s="2" t="s">
        <v>34</v>
      </c>
      <c r="I1139" s="2" t="s">
        <v>34</v>
      </c>
      <c r="J1139" s="2" t="s">
        <v>34</v>
      </c>
      <c r="K1139" s="2" t="s">
        <v>36</v>
      </c>
      <c r="L1139" s="2" t="s">
        <v>34</v>
      </c>
      <c r="M1139" s="2" t="s">
        <v>34</v>
      </c>
      <c r="N1139" s="2" t="s">
        <v>34</v>
      </c>
      <c r="O1139" s="3"/>
      <c r="P1139" s="3"/>
      <c r="Q1139" s="20" t="str">
        <f>IF(ISBLANK(Table1[[#This Row],[Comentarios]]),"",CONCATENATE("Comentário  ",Table1[[#This Row],[ID]], ": ",CHAR(10), Table1[[#This Row],[Comentarios]],CHAR(10), "* Nota Geral: ",Table1[[#This Row],[Pergunta 9]]," | Perfil: ",Table1[[#This Row],[Vinculo Funcional]], " | Lotação: ",Table1[[#This Row],[Lotacao Funcional]]," *",CHAR(10)," "))</f>
        <v/>
      </c>
    </row>
    <row r="1140" spans="1:17" ht="32" hidden="1" x14ac:dyDescent="0.2">
      <c r="A1140" s="2">
        <v>1156</v>
      </c>
      <c r="B1140" s="5">
        <v>44889.518715277802</v>
      </c>
      <c r="C1140" s="5">
        <v>44889.519432870402</v>
      </c>
      <c r="D1140" s="2" t="s">
        <v>27</v>
      </c>
      <c r="E1140" s="2"/>
      <c r="F1140" s="1" t="s">
        <v>32</v>
      </c>
      <c r="G1140" s="2" t="s">
        <v>29</v>
      </c>
      <c r="H1140" s="2" t="s">
        <v>35</v>
      </c>
      <c r="I1140" s="2" t="s">
        <v>30</v>
      </c>
      <c r="J1140" s="2" t="s">
        <v>34</v>
      </c>
      <c r="K1140" s="2" t="s">
        <v>35</v>
      </c>
      <c r="L1140" s="2" t="s">
        <v>34</v>
      </c>
      <c r="M1140" s="2" t="s">
        <v>34</v>
      </c>
      <c r="N1140" s="2" t="s">
        <v>34</v>
      </c>
      <c r="O1140" s="3"/>
      <c r="P1140" s="3"/>
      <c r="Q1140" s="20" t="str">
        <f>IF(ISBLANK(Table1[[#This Row],[Comentarios]]),"",CONCATENATE("Comentário  ",Table1[[#This Row],[ID]], ": ",CHAR(10), Table1[[#This Row],[Comentarios]],CHAR(10), "* Nota Geral: ",Table1[[#This Row],[Pergunta 9]]," | Perfil: ",Table1[[#This Row],[Vinculo Funcional]], " | Lotação: ",Table1[[#This Row],[Lotacao Funcional]]," *",CHAR(10)," "))</f>
        <v/>
      </c>
    </row>
    <row r="1141" spans="1:17" ht="32" hidden="1" x14ac:dyDescent="0.2">
      <c r="A1141" s="2">
        <v>1157</v>
      </c>
      <c r="B1141" s="5">
        <v>44889.517002314802</v>
      </c>
      <c r="C1141" s="5">
        <v>44889.519456018497</v>
      </c>
      <c r="D1141" s="2" t="s">
        <v>27</v>
      </c>
      <c r="E1141" s="2"/>
      <c r="F1141" s="1" t="s">
        <v>32</v>
      </c>
      <c r="G1141" s="2" t="s">
        <v>29</v>
      </c>
      <c r="H1141" s="2" t="s">
        <v>34</v>
      </c>
      <c r="I1141" s="2" t="s">
        <v>34</v>
      </c>
      <c r="J1141" s="2" t="s">
        <v>35</v>
      </c>
      <c r="K1141" s="2" t="s">
        <v>30</v>
      </c>
      <c r="L1141" s="2" t="s">
        <v>35</v>
      </c>
      <c r="M1141" s="2" t="s">
        <v>34</v>
      </c>
      <c r="N1141" s="2" t="s">
        <v>34</v>
      </c>
      <c r="O1141" s="3"/>
      <c r="P1141" s="3"/>
      <c r="Q1141" s="20" t="str">
        <f>IF(ISBLANK(Table1[[#This Row],[Comentarios]]),"",CONCATENATE("Comentário  ",Table1[[#This Row],[ID]], ": ",CHAR(10), Table1[[#This Row],[Comentarios]],CHAR(10), "* Nota Geral: ",Table1[[#This Row],[Pergunta 9]]," | Perfil: ",Table1[[#This Row],[Vinculo Funcional]], " | Lotação: ",Table1[[#This Row],[Lotacao Funcional]]," *",CHAR(10)," "))</f>
        <v/>
      </c>
    </row>
    <row r="1142" spans="1:17" ht="32" hidden="1" x14ac:dyDescent="0.2">
      <c r="A1142" s="2">
        <v>1158</v>
      </c>
      <c r="B1142" s="5">
        <v>44889.518576388902</v>
      </c>
      <c r="C1142" s="5">
        <v>44889.519479166702</v>
      </c>
      <c r="D1142" s="2" t="s">
        <v>27</v>
      </c>
      <c r="E1142" s="2"/>
      <c r="F1142" s="1" t="s">
        <v>32</v>
      </c>
      <c r="G1142" s="2" t="s">
        <v>29</v>
      </c>
      <c r="H1142" s="2" t="s">
        <v>35</v>
      </c>
      <c r="I1142" s="2" t="s">
        <v>35</v>
      </c>
      <c r="J1142" s="2" t="s">
        <v>35</v>
      </c>
      <c r="K1142" s="2" t="s">
        <v>30</v>
      </c>
      <c r="L1142" s="2" t="s">
        <v>34</v>
      </c>
      <c r="M1142" s="2" t="s">
        <v>35</v>
      </c>
      <c r="N1142" s="2" t="s">
        <v>35</v>
      </c>
      <c r="O1142" s="3"/>
      <c r="P1142" s="3"/>
      <c r="Q1142" s="20" t="str">
        <f>IF(ISBLANK(Table1[[#This Row],[Comentarios]]),"",CONCATENATE("Comentário  ",Table1[[#This Row],[ID]], ": ",CHAR(10), Table1[[#This Row],[Comentarios]],CHAR(10), "* Nota Geral: ",Table1[[#This Row],[Pergunta 9]]," | Perfil: ",Table1[[#This Row],[Vinculo Funcional]], " | Lotação: ",Table1[[#This Row],[Lotacao Funcional]]," *",CHAR(10)," "))</f>
        <v/>
      </c>
    </row>
    <row r="1143" spans="1:17" ht="32" hidden="1" x14ac:dyDescent="0.2">
      <c r="A1143" s="2">
        <v>1159</v>
      </c>
      <c r="B1143" s="5">
        <v>44889.518599536997</v>
      </c>
      <c r="C1143" s="5">
        <v>44889.519513888903</v>
      </c>
      <c r="D1143" s="2" t="s">
        <v>27</v>
      </c>
      <c r="E1143" s="2"/>
      <c r="F1143" s="1" t="s">
        <v>32</v>
      </c>
      <c r="G1143" s="2" t="s">
        <v>29</v>
      </c>
      <c r="H1143" s="2" t="s">
        <v>30</v>
      </c>
      <c r="I1143" s="2" t="s">
        <v>36</v>
      </c>
      <c r="J1143" s="2" t="s">
        <v>35</v>
      </c>
      <c r="K1143" s="2" t="s">
        <v>34</v>
      </c>
      <c r="L1143" s="2" t="s">
        <v>30</v>
      </c>
      <c r="M1143" s="2" t="s">
        <v>36</v>
      </c>
      <c r="N1143" s="2" t="s">
        <v>30</v>
      </c>
      <c r="O1143" s="3"/>
      <c r="P1143" s="3"/>
      <c r="Q1143" s="20" t="str">
        <f>IF(ISBLANK(Table1[[#This Row],[Comentarios]]),"",CONCATENATE("Comentário  ",Table1[[#This Row],[ID]], ": ",CHAR(10), Table1[[#This Row],[Comentarios]],CHAR(10), "* Nota Geral: ",Table1[[#This Row],[Pergunta 9]]," | Perfil: ",Table1[[#This Row],[Vinculo Funcional]], " | Lotação: ",Table1[[#This Row],[Lotacao Funcional]]," *",CHAR(10)," "))</f>
        <v/>
      </c>
    </row>
    <row r="1144" spans="1:17" ht="112" hidden="1" x14ac:dyDescent="0.2">
      <c r="A1144" s="2">
        <v>1160</v>
      </c>
      <c r="B1144" s="5">
        <v>44889.515960648103</v>
      </c>
      <c r="C1144" s="5">
        <v>44889.519525463002</v>
      </c>
      <c r="D1144" s="2" t="s">
        <v>27</v>
      </c>
      <c r="E1144" s="2"/>
      <c r="F1144" s="1" t="s">
        <v>32</v>
      </c>
      <c r="G1144" s="2" t="s">
        <v>29</v>
      </c>
      <c r="H1144" s="2" t="s">
        <v>35</v>
      </c>
      <c r="I1144" s="2" t="s">
        <v>35</v>
      </c>
      <c r="J1144" s="2" t="s">
        <v>35</v>
      </c>
      <c r="K1144" s="2" t="s">
        <v>34</v>
      </c>
      <c r="L1144" s="2" t="s">
        <v>35</v>
      </c>
      <c r="M1144" s="2" t="s">
        <v>35</v>
      </c>
      <c r="N1144" s="2" t="s">
        <v>35</v>
      </c>
      <c r="O1144" s="3" t="s">
        <v>388</v>
      </c>
      <c r="P1144" s="3" t="s">
        <v>43</v>
      </c>
      <c r="Q114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1160: 
Sistema Uniformizado poderia "puxar" automaticamente os dados do executado nas Guias de Recolhimento; reposicionamento das abas da página principal (início, recursos humanos, serviços, magistrados, corregedoria, contato) 
* Nota Geral: 4 - Bom | Perfil: Servidora concursada ou servidor concursado | Lotação: Primeiro Grau *
 </v>
      </c>
    </row>
    <row r="1145" spans="1:17" ht="128" hidden="1" x14ac:dyDescent="0.2">
      <c r="A1145" s="2">
        <v>1161</v>
      </c>
      <c r="B1145" s="5">
        <v>44889.513124999998</v>
      </c>
      <c r="C1145" s="5">
        <v>44889.519571759301</v>
      </c>
      <c r="D1145" s="2" t="s">
        <v>27</v>
      </c>
      <c r="E1145" s="2"/>
      <c r="F1145" s="1" t="s">
        <v>32</v>
      </c>
      <c r="G1145" s="2" t="s">
        <v>29</v>
      </c>
      <c r="H1145" s="2" t="s">
        <v>35</v>
      </c>
      <c r="I1145" s="2" t="s">
        <v>35</v>
      </c>
      <c r="J1145" s="2" t="s">
        <v>31</v>
      </c>
      <c r="K1145" s="2" t="s">
        <v>35</v>
      </c>
      <c r="L1145" s="2" t="s">
        <v>35</v>
      </c>
      <c r="M1145" s="2" t="s">
        <v>35</v>
      </c>
      <c r="N1145" s="2" t="s">
        <v>35</v>
      </c>
      <c r="O1145" s="3" t="s">
        <v>389</v>
      </c>
      <c r="P1145" s="3" t="s">
        <v>43</v>
      </c>
      <c r="Q114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1161: 
o mensageiro tem que melhorar o sistema de pesquisa para achar login de usuários de uma vara , pois eu digito lotação e comarca e ele só me retorna todos os usuários de todas as varas e não há que eu pedi , então passo muito tempo para encontrar uma maneira de achar os login de uma vara.
* Nota Geral: 4 - Bom | Perfil: Servidora concursada ou servidor concursado | Lotação: Primeiro Grau *
 </v>
      </c>
    </row>
    <row r="1146" spans="1:17" ht="32" hidden="1" x14ac:dyDescent="0.2">
      <c r="A1146" s="2">
        <v>1162</v>
      </c>
      <c r="B1146" s="5">
        <v>44889.519085648099</v>
      </c>
      <c r="C1146" s="5">
        <v>44889.519618055601</v>
      </c>
      <c r="D1146" s="2" t="s">
        <v>27</v>
      </c>
      <c r="E1146" s="2"/>
      <c r="F1146" s="1" t="s">
        <v>32</v>
      </c>
      <c r="G1146" s="2" t="s">
        <v>39</v>
      </c>
      <c r="H1146" s="2" t="s">
        <v>35</v>
      </c>
      <c r="I1146" s="2" t="s">
        <v>35</v>
      </c>
      <c r="J1146" s="2" t="s">
        <v>34</v>
      </c>
      <c r="K1146" s="2" t="s">
        <v>35</v>
      </c>
      <c r="L1146" s="2" t="s">
        <v>35</v>
      </c>
      <c r="M1146" s="2" t="s">
        <v>34</v>
      </c>
      <c r="N1146" s="2" t="s">
        <v>30</v>
      </c>
      <c r="O1146" s="3"/>
      <c r="P1146" s="3"/>
      <c r="Q1146" s="20" t="str">
        <f>IF(ISBLANK(Table1[[#This Row],[Comentarios]]),"",CONCATENATE("Comentário  ",Table1[[#This Row],[ID]], ": ",CHAR(10), Table1[[#This Row],[Comentarios]],CHAR(10), "* Nota Geral: ",Table1[[#This Row],[Pergunta 9]]," | Perfil: ",Table1[[#This Row],[Vinculo Funcional]], " | Lotação: ",Table1[[#This Row],[Lotacao Funcional]]," *",CHAR(10)," "))</f>
        <v/>
      </c>
    </row>
    <row r="1147" spans="1:17" ht="48" hidden="1" x14ac:dyDescent="0.2">
      <c r="A1147" s="2">
        <v>1163</v>
      </c>
      <c r="B1147" s="5">
        <v>44889.518912036998</v>
      </c>
      <c r="C1147" s="5">
        <v>44889.519652777803</v>
      </c>
      <c r="D1147" s="2" t="s">
        <v>27</v>
      </c>
      <c r="E1147" s="2"/>
      <c r="F1147" s="1" t="s">
        <v>61</v>
      </c>
      <c r="G1147" s="2" t="s">
        <v>39</v>
      </c>
      <c r="H1147" s="2" t="s">
        <v>34</v>
      </c>
      <c r="I1147" s="2" t="s">
        <v>34</v>
      </c>
      <c r="J1147" s="2" t="s">
        <v>34</v>
      </c>
      <c r="K1147" s="2" t="s">
        <v>34</v>
      </c>
      <c r="L1147" s="2" t="s">
        <v>34</v>
      </c>
      <c r="M1147" s="2" t="s">
        <v>34</v>
      </c>
      <c r="N1147" s="2" t="s">
        <v>34</v>
      </c>
      <c r="O1147" s="3"/>
      <c r="P1147" s="3"/>
      <c r="Q1147" s="20" t="str">
        <f>IF(ISBLANK(Table1[[#This Row],[Comentarios]]),"",CONCATENATE("Comentário  ",Table1[[#This Row],[ID]], ": ",CHAR(10), Table1[[#This Row],[Comentarios]],CHAR(10), "* Nota Geral: ",Table1[[#This Row],[Pergunta 9]]," | Perfil: ",Table1[[#This Row],[Vinculo Funcional]], " | Lotação: ",Table1[[#This Row],[Lotacao Funcional]]," *",CHAR(10)," "))</f>
        <v/>
      </c>
    </row>
    <row r="1148" spans="1:17" ht="80" hidden="1" x14ac:dyDescent="0.2">
      <c r="A1148" s="2">
        <v>1164</v>
      </c>
      <c r="B1148" s="5">
        <v>44889.517986111103</v>
      </c>
      <c r="C1148" s="5">
        <v>44889.519652777803</v>
      </c>
      <c r="D1148" s="2" t="s">
        <v>27</v>
      </c>
      <c r="E1148" s="2"/>
      <c r="F1148" s="1" t="s">
        <v>32</v>
      </c>
      <c r="G1148" s="2" t="s">
        <v>29</v>
      </c>
      <c r="H1148" s="2" t="s">
        <v>30</v>
      </c>
      <c r="I1148" s="2" t="s">
        <v>30</v>
      </c>
      <c r="J1148" s="2" t="s">
        <v>35</v>
      </c>
      <c r="K1148" s="2" t="s">
        <v>35</v>
      </c>
      <c r="L1148" s="2" t="s">
        <v>35</v>
      </c>
      <c r="M1148" s="2" t="s">
        <v>34</v>
      </c>
      <c r="N1148" s="2" t="s">
        <v>35</v>
      </c>
      <c r="O1148" s="3" t="s">
        <v>390</v>
      </c>
      <c r="P1148" s="3" t="s">
        <v>38</v>
      </c>
      <c r="Q114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1164: 
Acho o Siga um pouco confuso.
* Nota Geral: 4 - Bom | Perfil: Servidora concursada ou servidor concursado | Lotação: Primeiro Grau *
 </v>
      </c>
    </row>
    <row r="1149" spans="1:17" ht="32" hidden="1" x14ac:dyDescent="0.2">
      <c r="A1149" s="2">
        <v>1165</v>
      </c>
      <c r="B1149" s="5">
        <v>44889.518738425897</v>
      </c>
      <c r="C1149" s="5">
        <v>44889.519710648099</v>
      </c>
      <c r="D1149" s="2" t="s">
        <v>27</v>
      </c>
      <c r="E1149" s="2"/>
      <c r="F1149" s="1" t="s">
        <v>32</v>
      </c>
      <c r="G1149" s="2" t="s">
        <v>39</v>
      </c>
      <c r="H1149" s="2" t="s">
        <v>34</v>
      </c>
      <c r="I1149" s="2" t="s">
        <v>35</v>
      </c>
      <c r="J1149" s="2" t="s">
        <v>35</v>
      </c>
      <c r="K1149" s="2" t="s">
        <v>35</v>
      </c>
      <c r="L1149" s="2" t="s">
        <v>35</v>
      </c>
      <c r="M1149" s="2" t="s">
        <v>35</v>
      </c>
      <c r="N1149" s="2" t="s">
        <v>35</v>
      </c>
      <c r="O1149" s="3"/>
      <c r="P1149" s="3"/>
      <c r="Q1149" s="20" t="str">
        <f>IF(ISBLANK(Table1[[#This Row],[Comentarios]]),"",CONCATENATE("Comentário  ",Table1[[#This Row],[ID]], ": ",CHAR(10), Table1[[#This Row],[Comentarios]],CHAR(10), "* Nota Geral: ",Table1[[#This Row],[Pergunta 9]]," | Perfil: ",Table1[[#This Row],[Vinculo Funcional]], " | Lotação: ",Table1[[#This Row],[Lotacao Funcional]]," *",CHAR(10)," "))</f>
        <v/>
      </c>
    </row>
    <row r="1150" spans="1:17" ht="32" hidden="1" x14ac:dyDescent="0.2">
      <c r="A1150" s="2">
        <v>1166</v>
      </c>
      <c r="B1150" s="5">
        <v>44889.519050925897</v>
      </c>
      <c r="C1150" s="5">
        <v>44889.519768518498</v>
      </c>
      <c r="D1150" s="2" t="s">
        <v>27</v>
      </c>
      <c r="E1150" s="2"/>
      <c r="F1150" s="1" t="s">
        <v>32</v>
      </c>
      <c r="G1150" s="2" t="s">
        <v>29</v>
      </c>
      <c r="H1150" s="2" t="s">
        <v>35</v>
      </c>
      <c r="I1150" s="2" t="s">
        <v>35</v>
      </c>
      <c r="J1150" s="2" t="s">
        <v>35</v>
      </c>
      <c r="K1150" s="2" t="s">
        <v>35</v>
      </c>
      <c r="L1150" s="2" t="s">
        <v>35</v>
      </c>
      <c r="M1150" s="2" t="s">
        <v>35</v>
      </c>
      <c r="N1150" s="2" t="s">
        <v>35</v>
      </c>
      <c r="O1150" s="3"/>
      <c r="P1150" s="3"/>
      <c r="Q1150" s="20" t="str">
        <f>IF(ISBLANK(Table1[[#This Row],[Comentarios]]),"",CONCATENATE("Comentário  ",Table1[[#This Row],[ID]], ": ",CHAR(10), Table1[[#This Row],[Comentarios]],CHAR(10), "* Nota Geral: ",Table1[[#This Row],[Pergunta 9]]," | Perfil: ",Table1[[#This Row],[Vinculo Funcional]], " | Lotação: ",Table1[[#This Row],[Lotacao Funcional]]," *",CHAR(10)," "))</f>
        <v/>
      </c>
    </row>
    <row r="1151" spans="1:17" ht="112" hidden="1" x14ac:dyDescent="0.2">
      <c r="A1151" s="2">
        <v>1167</v>
      </c>
      <c r="B1151" s="5">
        <v>44889.517407407402</v>
      </c>
      <c r="C1151" s="5">
        <v>44889.519837963002</v>
      </c>
      <c r="D1151" s="2" t="s">
        <v>27</v>
      </c>
      <c r="E1151" s="2"/>
      <c r="F1151" s="1" t="s">
        <v>32</v>
      </c>
      <c r="G1151" s="2" t="s">
        <v>29</v>
      </c>
      <c r="H1151" s="2" t="s">
        <v>59</v>
      </c>
      <c r="I1151" s="2" t="s">
        <v>30</v>
      </c>
      <c r="J1151" s="2" t="s">
        <v>30</v>
      </c>
      <c r="K1151" s="2" t="s">
        <v>34</v>
      </c>
      <c r="L1151" s="2" t="s">
        <v>35</v>
      </c>
      <c r="M1151" s="2" t="s">
        <v>30</v>
      </c>
      <c r="N1151" s="2" t="s">
        <v>30</v>
      </c>
      <c r="O1151" s="3" t="s">
        <v>391</v>
      </c>
      <c r="P1151" s="3" t="s">
        <v>50</v>
      </c>
      <c r="Q115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1167: 
Criação de fóruns anuais entre servidores da área de informática e servidores utilizadores dos sistemas, para troca de experiência entre as necessidades dentro de cada secretaria e o entendimento acerca da possibilidade ou não de implantação dessas necessidades.
* Nota Geral: 3 - Regular | Perfil: Servidora concursada ou servidor concursado | Lotação: Primeiro Grau *
 </v>
      </c>
    </row>
    <row r="1152" spans="1:17" ht="80" hidden="1" x14ac:dyDescent="0.2">
      <c r="A1152" s="2">
        <v>1168</v>
      </c>
      <c r="B1152" s="5">
        <v>44889.517650463</v>
      </c>
      <c r="C1152" s="5">
        <v>44889.519861111097</v>
      </c>
      <c r="D1152" s="2" t="s">
        <v>27</v>
      </c>
      <c r="E1152" s="2"/>
      <c r="F1152" s="1" t="s">
        <v>55</v>
      </c>
      <c r="G1152" s="2" t="s">
        <v>29</v>
      </c>
      <c r="H1152" s="2" t="s">
        <v>35</v>
      </c>
      <c r="I1152" s="2" t="s">
        <v>35</v>
      </c>
      <c r="J1152" s="2" t="s">
        <v>30</v>
      </c>
      <c r="K1152" s="2" t="s">
        <v>31</v>
      </c>
      <c r="L1152" s="2" t="s">
        <v>31</v>
      </c>
      <c r="M1152" s="2" t="s">
        <v>35</v>
      </c>
      <c r="N1152" s="2" t="s">
        <v>35</v>
      </c>
      <c r="O1152" s="3" t="s">
        <v>392</v>
      </c>
      <c r="P1152" s="3" t="s">
        <v>48</v>
      </c>
      <c r="Q115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1168: 
Desenvolver um software mais estável, bem como adicionar mais acessibilidade unindo os programas, principalmente dentro do PROJUDI, pois auxiliaria melhor todos que utilizam.
* Nota Geral: 4 - Bom | Perfil: Estagiária ou estagiário | Lotação: Primeiro Grau *
 </v>
      </c>
    </row>
    <row r="1153" spans="1:17" ht="32" hidden="1" x14ac:dyDescent="0.2">
      <c r="A1153" s="2">
        <v>1169</v>
      </c>
      <c r="B1153" s="5">
        <v>44889.519108796303</v>
      </c>
      <c r="C1153" s="5">
        <v>44889.519884259302</v>
      </c>
      <c r="D1153" s="2" t="s">
        <v>27</v>
      </c>
      <c r="E1153" s="2"/>
      <c r="F1153" s="1" t="s">
        <v>32</v>
      </c>
      <c r="G1153" s="2" t="s">
        <v>29</v>
      </c>
      <c r="H1153" s="2" t="s">
        <v>34</v>
      </c>
      <c r="I1153" s="2" t="s">
        <v>34</v>
      </c>
      <c r="J1153" s="2" t="s">
        <v>34</v>
      </c>
      <c r="K1153" s="2" t="s">
        <v>35</v>
      </c>
      <c r="L1153" s="2" t="s">
        <v>34</v>
      </c>
      <c r="M1153" s="2" t="s">
        <v>34</v>
      </c>
      <c r="N1153" s="2" t="s">
        <v>34</v>
      </c>
      <c r="O1153" s="3"/>
      <c r="P1153" s="3"/>
      <c r="Q1153" s="20" t="str">
        <f>IF(ISBLANK(Table1[[#This Row],[Comentarios]]),"",CONCATENATE("Comentário  ",Table1[[#This Row],[ID]], ": ",CHAR(10), Table1[[#This Row],[Comentarios]],CHAR(10), "* Nota Geral: ",Table1[[#This Row],[Pergunta 9]]," | Perfil: ",Table1[[#This Row],[Vinculo Funcional]], " | Lotação: ",Table1[[#This Row],[Lotacao Funcional]]," *",CHAR(10)," "))</f>
        <v/>
      </c>
    </row>
    <row r="1154" spans="1:17" ht="32" hidden="1" x14ac:dyDescent="0.2">
      <c r="A1154" s="2">
        <v>1170</v>
      </c>
      <c r="B1154" s="5">
        <v>44889.517997685201</v>
      </c>
      <c r="C1154" s="5">
        <v>44889.519884259302</v>
      </c>
      <c r="D1154" s="2" t="s">
        <v>27</v>
      </c>
      <c r="E1154" s="2"/>
      <c r="F1154" s="1" t="s">
        <v>32</v>
      </c>
      <c r="G1154" s="2" t="s">
        <v>29</v>
      </c>
      <c r="H1154" s="2" t="s">
        <v>35</v>
      </c>
      <c r="I1154" s="2" t="s">
        <v>35</v>
      </c>
      <c r="J1154" s="2" t="s">
        <v>35</v>
      </c>
      <c r="K1154" s="2" t="s">
        <v>30</v>
      </c>
      <c r="L1154" s="2" t="s">
        <v>30</v>
      </c>
      <c r="M1154" s="2" t="s">
        <v>35</v>
      </c>
      <c r="N1154" s="2" t="s">
        <v>35</v>
      </c>
      <c r="O1154" s="3"/>
      <c r="P1154" s="3"/>
      <c r="Q1154" s="20" t="str">
        <f>IF(ISBLANK(Table1[[#This Row],[Comentarios]]),"",CONCATENATE("Comentário  ",Table1[[#This Row],[ID]], ": ",CHAR(10), Table1[[#This Row],[Comentarios]],CHAR(10), "* Nota Geral: ",Table1[[#This Row],[Pergunta 9]]," | Perfil: ",Table1[[#This Row],[Vinculo Funcional]], " | Lotação: ",Table1[[#This Row],[Lotacao Funcional]]," *",CHAR(10)," "))</f>
        <v/>
      </c>
    </row>
    <row r="1155" spans="1:17" ht="48" hidden="1" x14ac:dyDescent="0.2">
      <c r="A1155" s="2">
        <v>1171</v>
      </c>
      <c r="B1155" s="5">
        <v>44889.519502314797</v>
      </c>
      <c r="C1155" s="5">
        <v>44889.519918981503</v>
      </c>
      <c r="D1155" s="2" t="s">
        <v>27</v>
      </c>
      <c r="E1155" s="2"/>
      <c r="F1155" s="1" t="s">
        <v>61</v>
      </c>
      <c r="G1155" s="2" t="s">
        <v>29</v>
      </c>
      <c r="H1155" s="2" t="s">
        <v>35</v>
      </c>
      <c r="I1155" s="2" t="s">
        <v>34</v>
      </c>
      <c r="J1155" s="2" t="s">
        <v>34</v>
      </c>
      <c r="K1155" s="2" t="s">
        <v>36</v>
      </c>
      <c r="L1155" s="2" t="s">
        <v>34</v>
      </c>
      <c r="M1155" s="2" t="s">
        <v>34</v>
      </c>
      <c r="N1155" s="2" t="s">
        <v>34</v>
      </c>
      <c r="O1155" s="3"/>
      <c r="P1155" s="3"/>
      <c r="Q1155" s="20" t="str">
        <f>IF(ISBLANK(Table1[[#This Row],[Comentarios]]),"",CONCATENATE("Comentário  ",Table1[[#This Row],[ID]], ": ",CHAR(10), Table1[[#This Row],[Comentarios]],CHAR(10), "* Nota Geral: ",Table1[[#This Row],[Pergunta 9]]," | Perfil: ",Table1[[#This Row],[Vinculo Funcional]], " | Lotação: ",Table1[[#This Row],[Lotacao Funcional]]," *",CHAR(10)," "))</f>
        <v/>
      </c>
    </row>
    <row r="1156" spans="1:17" ht="32" hidden="1" x14ac:dyDescent="0.2">
      <c r="A1156" s="2">
        <v>1172</v>
      </c>
      <c r="B1156" s="5">
        <v>44889.519224536998</v>
      </c>
      <c r="C1156" s="5">
        <v>44889.519976851901</v>
      </c>
      <c r="D1156" s="2" t="s">
        <v>27</v>
      </c>
      <c r="E1156" s="2"/>
      <c r="F1156" s="1" t="s">
        <v>32</v>
      </c>
      <c r="G1156" s="2" t="s">
        <v>29</v>
      </c>
      <c r="H1156" s="2" t="s">
        <v>34</v>
      </c>
      <c r="I1156" s="2" t="s">
        <v>34</v>
      </c>
      <c r="J1156" s="2" t="s">
        <v>34</v>
      </c>
      <c r="K1156" s="2" t="s">
        <v>34</v>
      </c>
      <c r="L1156" s="2" t="s">
        <v>34</v>
      </c>
      <c r="M1156" s="2" t="s">
        <v>34</v>
      </c>
      <c r="N1156" s="2" t="s">
        <v>34</v>
      </c>
      <c r="O1156" s="3"/>
      <c r="P1156" s="3"/>
      <c r="Q1156" s="20" t="str">
        <f>IF(ISBLANK(Table1[[#This Row],[Comentarios]]),"",CONCATENATE("Comentário  ",Table1[[#This Row],[ID]], ": ",CHAR(10), Table1[[#This Row],[Comentarios]],CHAR(10), "* Nota Geral: ",Table1[[#This Row],[Pergunta 9]]," | Perfil: ",Table1[[#This Row],[Vinculo Funcional]], " | Lotação: ",Table1[[#This Row],[Lotacao Funcional]]," *",CHAR(10)," "))</f>
        <v/>
      </c>
    </row>
    <row r="1157" spans="1:17" ht="32" hidden="1" x14ac:dyDescent="0.2">
      <c r="A1157" s="2">
        <v>1173</v>
      </c>
      <c r="B1157" s="5">
        <v>44889.518206018503</v>
      </c>
      <c r="C1157" s="5">
        <v>44889.520011574103</v>
      </c>
      <c r="D1157" s="2" t="s">
        <v>27</v>
      </c>
      <c r="E1157" s="2"/>
      <c r="F1157" s="1" t="s">
        <v>32</v>
      </c>
      <c r="G1157" s="2" t="s">
        <v>29</v>
      </c>
      <c r="H1157" s="2" t="s">
        <v>34</v>
      </c>
      <c r="I1157" s="2" t="s">
        <v>35</v>
      </c>
      <c r="J1157" s="2" t="s">
        <v>35</v>
      </c>
      <c r="K1157" s="2" t="s">
        <v>35</v>
      </c>
      <c r="L1157" s="2" t="s">
        <v>35</v>
      </c>
      <c r="M1157" s="2" t="s">
        <v>35</v>
      </c>
      <c r="N1157" s="2" t="s">
        <v>35</v>
      </c>
      <c r="O1157" s="3"/>
      <c r="P1157" s="3"/>
      <c r="Q1157" s="20" t="str">
        <f>IF(ISBLANK(Table1[[#This Row],[Comentarios]]),"",CONCATENATE("Comentário  ",Table1[[#This Row],[ID]], ": ",CHAR(10), Table1[[#This Row],[Comentarios]],CHAR(10), "* Nota Geral: ",Table1[[#This Row],[Pergunta 9]]," | Perfil: ",Table1[[#This Row],[Vinculo Funcional]], " | Lotação: ",Table1[[#This Row],[Lotacao Funcional]]," *",CHAR(10)," "))</f>
        <v/>
      </c>
    </row>
    <row r="1158" spans="1:17" ht="16" hidden="1" x14ac:dyDescent="0.2">
      <c r="A1158" s="2">
        <v>1174</v>
      </c>
      <c r="B1158" s="5">
        <v>44889.519328703696</v>
      </c>
      <c r="C1158" s="5">
        <v>44889.520034722198</v>
      </c>
      <c r="D1158" s="2" t="s">
        <v>27</v>
      </c>
      <c r="E1158" s="2"/>
      <c r="F1158" s="1" t="s">
        <v>327</v>
      </c>
      <c r="G1158" s="2" t="s">
        <v>33</v>
      </c>
      <c r="H1158" s="2" t="s">
        <v>34</v>
      </c>
      <c r="I1158" s="2" t="s">
        <v>34</v>
      </c>
      <c r="J1158" s="2" t="s">
        <v>34</v>
      </c>
      <c r="K1158" s="2" t="s">
        <v>34</v>
      </c>
      <c r="L1158" s="2" t="s">
        <v>34</v>
      </c>
      <c r="M1158" s="2" t="s">
        <v>34</v>
      </c>
      <c r="N1158" s="2" t="s">
        <v>34</v>
      </c>
      <c r="O1158" s="4"/>
      <c r="P1158" s="3"/>
      <c r="Q1158" s="20" t="str">
        <f>IF(ISBLANK(Table1[[#This Row],[Comentarios]]),"",CONCATENATE("Comentário  ",Table1[[#This Row],[ID]], ": ",CHAR(10), Table1[[#This Row],[Comentarios]],CHAR(10), "* Nota Geral: ",Table1[[#This Row],[Pergunta 9]]," | Perfil: ",Table1[[#This Row],[Vinculo Funcional]], " | Lotação: ",Table1[[#This Row],[Lotacao Funcional]]," *",CHAR(10)," "))</f>
        <v/>
      </c>
    </row>
    <row r="1159" spans="1:17" ht="32" hidden="1" x14ac:dyDescent="0.2">
      <c r="A1159" s="2">
        <v>1175</v>
      </c>
      <c r="B1159" s="5">
        <v>44889.519131944398</v>
      </c>
      <c r="C1159" s="5">
        <v>44889.520057870403</v>
      </c>
      <c r="D1159" s="2" t="s">
        <v>27</v>
      </c>
      <c r="E1159" s="2"/>
      <c r="F1159" s="1" t="s">
        <v>32</v>
      </c>
      <c r="G1159" s="2" t="s">
        <v>29</v>
      </c>
      <c r="H1159" s="2" t="s">
        <v>35</v>
      </c>
      <c r="I1159" s="2" t="s">
        <v>35</v>
      </c>
      <c r="J1159" s="2" t="s">
        <v>34</v>
      </c>
      <c r="K1159" s="2" t="s">
        <v>34</v>
      </c>
      <c r="L1159" s="2" t="s">
        <v>34</v>
      </c>
      <c r="M1159" s="2" t="s">
        <v>34</v>
      </c>
      <c r="N1159" s="2" t="s">
        <v>35</v>
      </c>
      <c r="O1159" s="3"/>
      <c r="P1159" s="3"/>
      <c r="Q1159" s="20" t="str">
        <f>IF(ISBLANK(Table1[[#This Row],[Comentarios]]),"",CONCATENATE("Comentário  ",Table1[[#This Row],[ID]], ": ",CHAR(10), Table1[[#This Row],[Comentarios]],CHAR(10), "* Nota Geral: ",Table1[[#This Row],[Pergunta 9]]," | Perfil: ",Table1[[#This Row],[Vinculo Funcional]], " | Lotação: ",Table1[[#This Row],[Lotacao Funcional]]," *",CHAR(10)," "))</f>
        <v/>
      </c>
    </row>
    <row r="1160" spans="1:17" ht="32" hidden="1" x14ac:dyDescent="0.2">
      <c r="A1160" s="2">
        <v>1176</v>
      </c>
      <c r="B1160" s="5">
        <v>44889.518344907403</v>
      </c>
      <c r="C1160" s="5">
        <v>44889.520057870403</v>
      </c>
      <c r="D1160" s="2" t="s">
        <v>27</v>
      </c>
      <c r="E1160" s="2"/>
      <c r="F1160" s="1" t="s">
        <v>32</v>
      </c>
      <c r="G1160" s="2" t="s">
        <v>29</v>
      </c>
      <c r="H1160" s="2" t="s">
        <v>35</v>
      </c>
      <c r="I1160" s="2" t="s">
        <v>35</v>
      </c>
      <c r="J1160" s="2" t="s">
        <v>35</v>
      </c>
      <c r="K1160" s="2" t="s">
        <v>35</v>
      </c>
      <c r="L1160" s="2" t="s">
        <v>35</v>
      </c>
      <c r="M1160" s="2" t="s">
        <v>35</v>
      </c>
      <c r="N1160" s="2" t="s">
        <v>35</v>
      </c>
      <c r="O1160" s="3"/>
      <c r="P1160" s="3"/>
      <c r="Q1160" s="20" t="str">
        <f>IF(ISBLANK(Table1[[#This Row],[Comentarios]]),"",CONCATENATE("Comentário  ",Table1[[#This Row],[ID]], ": ",CHAR(10), Table1[[#This Row],[Comentarios]],CHAR(10), "* Nota Geral: ",Table1[[#This Row],[Pergunta 9]]," | Perfil: ",Table1[[#This Row],[Vinculo Funcional]], " | Lotação: ",Table1[[#This Row],[Lotacao Funcional]]," *",CHAR(10)," "))</f>
        <v/>
      </c>
    </row>
    <row r="1161" spans="1:17" ht="16" hidden="1" x14ac:dyDescent="0.2">
      <c r="A1161" s="2">
        <v>1177</v>
      </c>
      <c r="B1161" s="5">
        <v>44889.519525463002</v>
      </c>
      <c r="C1161" s="5">
        <v>44889.520092592596</v>
      </c>
      <c r="D1161" s="2" t="s">
        <v>27</v>
      </c>
      <c r="E1161" s="2"/>
      <c r="F1161" s="1" t="s">
        <v>341</v>
      </c>
      <c r="G1161" s="2" t="s">
        <v>29</v>
      </c>
      <c r="H1161" s="2" t="s">
        <v>34</v>
      </c>
      <c r="I1161" s="2" t="s">
        <v>34</v>
      </c>
      <c r="J1161" s="2" t="s">
        <v>34</v>
      </c>
      <c r="K1161" s="2" t="s">
        <v>34</v>
      </c>
      <c r="L1161" s="2" t="s">
        <v>34</v>
      </c>
      <c r="M1161" s="2" t="s">
        <v>34</v>
      </c>
      <c r="N1161" s="2" t="s">
        <v>34</v>
      </c>
      <c r="O1161" s="3"/>
      <c r="P1161" s="3"/>
      <c r="Q1161" s="20" t="str">
        <f>IF(ISBLANK(Table1[[#This Row],[Comentarios]]),"",CONCATENATE("Comentário  ",Table1[[#This Row],[ID]], ": ",CHAR(10), Table1[[#This Row],[Comentarios]],CHAR(10), "* Nota Geral: ",Table1[[#This Row],[Pergunta 9]]," | Perfil: ",Table1[[#This Row],[Vinculo Funcional]], " | Lotação: ",Table1[[#This Row],[Lotacao Funcional]]," *",CHAR(10)," "))</f>
        <v/>
      </c>
    </row>
    <row r="1162" spans="1:17" ht="48" hidden="1" x14ac:dyDescent="0.2">
      <c r="A1162" s="2">
        <v>1178</v>
      </c>
      <c r="B1162" s="5">
        <v>44889.516226851803</v>
      </c>
      <c r="C1162" s="5">
        <v>44889.520138888904</v>
      </c>
      <c r="D1162" s="2" t="s">
        <v>27</v>
      </c>
      <c r="E1162" s="2"/>
      <c r="F1162" s="1" t="s">
        <v>61</v>
      </c>
      <c r="G1162" s="2" t="s">
        <v>29</v>
      </c>
      <c r="H1162" s="2" t="s">
        <v>34</v>
      </c>
      <c r="I1162" s="2" t="s">
        <v>35</v>
      </c>
      <c r="J1162" s="2" t="s">
        <v>35</v>
      </c>
      <c r="K1162" s="2" t="s">
        <v>35</v>
      </c>
      <c r="L1162" s="2" t="s">
        <v>35</v>
      </c>
      <c r="M1162" s="2" t="s">
        <v>35</v>
      </c>
      <c r="N1162" s="2" t="s">
        <v>35</v>
      </c>
      <c r="O1162" s="3"/>
      <c r="P1162" s="3"/>
      <c r="Q1162" s="20" t="str">
        <f>IF(ISBLANK(Table1[[#This Row],[Comentarios]]),"",CONCATENATE("Comentário  ",Table1[[#This Row],[ID]], ": ",CHAR(10), Table1[[#This Row],[Comentarios]],CHAR(10), "* Nota Geral: ",Table1[[#This Row],[Pergunta 9]]," | Perfil: ",Table1[[#This Row],[Vinculo Funcional]], " | Lotação: ",Table1[[#This Row],[Lotacao Funcional]]," *",CHAR(10)," "))</f>
        <v/>
      </c>
    </row>
    <row r="1163" spans="1:17" ht="48" hidden="1" x14ac:dyDescent="0.2">
      <c r="A1163" s="2">
        <v>1179</v>
      </c>
      <c r="B1163" s="5">
        <v>44889.519687499997</v>
      </c>
      <c r="C1163" s="5">
        <v>44889.520138888904</v>
      </c>
      <c r="D1163" s="2" t="s">
        <v>27</v>
      </c>
      <c r="E1163" s="2"/>
      <c r="F1163" s="1" t="s">
        <v>61</v>
      </c>
      <c r="G1163" s="2" t="s">
        <v>29</v>
      </c>
      <c r="H1163" s="2" t="s">
        <v>34</v>
      </c>
      <c r="I1163" s="2" t="s">
        <v>35</v>
      </c>
      <c r="J1163" s="2" t="s">
        <v>34</v>
      </c>
      <c r="K1163" s="2" t="s">
        <v>30</v>
      </c>
      <c r="L1163" s="2" t="s">
        <v>34</v>
      </c>
      <c r="M1163" s="2" t="s">
        <v>34</v>
      </c>
      <c r="N1163" s="2" t="s">
        <v>35</v>
      </c>
      <c r="O1163" s="3"/>
      <c r="P1163" s="3"/>
      <c r="Q1163" s="20" t="str">
        <f>IF(ISBLANK(Table1[[#This Row],[Comentarios]]),"",CONCATENATE("Comentário  ",Table1[[#This Row],[ID]], ": ",CHAR(10), Table1[[#This Row],[Comentarios]],CHAR(10), "* Nota Geral: ",Table1[[#This Row],[Pergunta 9]]," | Perfil: ",Table1[[#This Row],[Vinculo Funcional]], " | Lotação: ",Table1[[#This Row],[Lotacao Funcional]]," *",CHAR(10)," "))</f>
        <v/>
      </c>
    </row>
    <row r="1164" spans="1:17" ht="16" hidden="1" x14ac:dyDescent="0.2">
      <c r="A1164" s="2">
        <v>1180</v>
      </c>
      <c r="B1164" s="5">
        <v>44889.519108796303</v>
      </c>
      <c r="C1164" s="5">
        <v>44889.520150463002</v>
      </c>
      <c r="D1164" s="2" t="s">
        <v>27</v>
      </c>
      <c r="E1164" s="2"/>
      <c r="F1164" s="1" t="s">
        <v>55</v>
      </c>
      <c r="G1164" s="2" t="s">
        <v>39</v>
      </c>
      <c r="H1164" s="2" t="s">
        <v>34</v>
      </c>
      <c r="I1164" s="2" t="s">
        <v>34</v>
      </c>
      <c r="J1164" s="2" t="s">
        <v>34</v>
      </c>
      <c r="K1164" s="2" t="s">
        <v>34</v>
      </c>
      <c r="L1164" s="2" t="s">
        <v>34</v>
      </c>
      <c r="M1164" s="2" t="s">
        <v>34</v>
      </c>
      <c r="N1164" s="2" t="s">
        <v>34</v>
      </c>
      <c r="O1164" s="3"/>
      <c r="P1164" s="3"/>
      <c r="Q1164" s="20" t="str">
        <f>IF(ISBLANK(Table1[[#This Row],[Comentarios]]),"",CONCATENATE("Comentário  ",Table1[[#This Row],[ID]], ": ",CHAR(10), Table1[[#This Row],[Comentarios]],CHAR(10), "* Nota Geral: ",Table1[[#This Row],[Pergunta 9]]," | Perfil: ",Table1[[#This Row],[Vinculo Funcional]], " | Lotação: ",Table1[[#This Row],[Lotacao Funcional]]," *",CHAR(10)," "))</f>
        <v/>
      </c>
    </row>
    <row r="1165" spans="1:17" ht="32" hidden="1" x14ac:dyDescent="0.2">
      <c r="A1165" s="2">
        <v>1181</v>
      </c>
      <c r="B1165" s="5">
        <v>44889.519432870402</v>
      </c>
      <c r="C1165" s="5">
        <v>44889.520289351902</v>
      </c>
      <c r="D1165" s="2" t="s">
        <v>27</v>
      </c>
      <c r="E1165" s="2"/>
      <c r="F1165" s="1" t="s">
        <v>32</v>
      </c>
      <c r="G1165" s="2" t="s">
        <v>33</v>
      </c>
      <c r="H1165" s="2" t="s">
        <v>35</v>
      </c>
      <c r="I1165" s="2" t="s">
        <v>35</v>
      </c>
      <c r="J1165" s="2" t="s">
        <v>35</v>
      </c>
      <c r="K1165" s="2" t="s">
        <v>35</v>
      </c>
      <c r="L1165" s="2" t="s">
        <v>35</v>
      </c>
      <c r="M1165" s="2" t="s">
        <v>35</v>
      </c>
      <c r="N1165" s="2" t="s">
        <v>35</v>
      </c>
      <c r="O1165" s="3"/>
      <c r="P1165" s="3"/>
      <c r="Q1165" s="20" t="str">
        <f>IF(ISBLANK(Table1[[#This Row],[Comentarios]]),"",CONCATENATE("Comentário  ",Table1[[#This Row],[ID]], ": ",CHAR(10), Table1[[#This Row],[Comentarios]],CHAR(10), "* Nota Geral: ",Table1[[#This Row],[Pergunta 9]]," | Perfil: ",Table1[[#This Row],[Vinculo Funcional]], " | Lotação: ",Table1[[#This Row],[Lotacao Funcional]]," *",CHAR(10)," "))</f>
        <v/>
      </c>
    </row>
    <row r="1166" spans="1:17" ht="96" x14ac:dyDescent="0.2">
      <c r="A1166" s="2">
        <v>1182</v>
      </c>
      <c r="B1166" s="5">
        <v>44889.518437500003</v>
      </c>
      <c r="C1166" s="5">
        <v>44889.520370370403</v>
      </c>
      <c r="D1166" s="2" t="s">
        <v>27</v>
      </c>
      <c r="E1166" s="2"/>
      <c r="F1166" s="1" t="s">
        <v>32</v>
      </c>
      <c r="G1166" s="2" t="s">
        <v>39</v>
      </c>
      <c r="H1166" s="2" t="s">
        <v>30</v>
      </c>
      <c r="I1166" s="2" t="s">
        <v>35</v>
      </c>
      <c r="J1166" s="2" t="s">
        <v>34</v>
      </c>
      <c r="K1166" s="2" t="s">
        <v>34</v>
      </c>
      <c r="L1166" s="2" t="s">
        <v>34</v>
      </c>
      <c r="M1166" s="2" t="s">
        <v>34</v>
      </c>
      <c r="N1166" s="2" t="s">
        <v>35</v>
      </c>
      <c r="O1166" s="3" t="s">
        <v>393</v>
      </c>
      <c r="P1166" s="3" t="s">
        <v>72</v>
      </c>
      <c r="Q116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1182: 
Os servidores do DTIC estão sempre impenhados em apresentar boas soluções as demandas. Merecem meus mais sinceros elogios 
* Nota Geral: 4 - Bom | Perfil: Servidora concursada ou servidor concursado | Lotação: Segundo Grau *
 </v>
      </c>
    </row>
    <row r="1167" spans="1:17" ht="80" hidden="1" x14ac:dyDescent="0.2">
      <c r="A1167" s="2">
        <v>1183</v>
      </c>
      <c r="B1167" s="5">
        <v>44889.517962963</v>
      </c>
      <c r="C1167" s="5">
        <v>44889.520405092597</v>
      </c>
      <c r="D1167" s="2" t="s">
        <v>27</v>
      </c>
      <c r="E1167" s="2"/>
      <c r="F1167" s="1" t="s">
        <v>32</v>
      </c>
      <c r="G1167" s="2" t="s">
        <v>29</v>
      </c>
      <c r="H1167" s="2" t="s">
        <v>35</v>
      </c>
      <c r="I1167" s="2" t="s">
        <v>35</v>
      </c>
      <c r="J1167" s="2" t="s">
        <v>35</v>
      </c>
      <c r="K1167" s="2" t="s">
        <v>34</v>
      </c>
      <c r="L1167" s="2" t="s">
        <v>34</v>
      </c>
      <c r="M1167" s="2" t="s">
        <v>35</v>
      </c>
      <c r="N1167" s="2" t="s">
        <v>35</v>
      </c>
      <c r="O1167" s="3" t="s">
        <v>394</v>
      </c>
      <c r="P1167" s="3" t="s">
        <v>38</v>
      </c>
      <c r="Q116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1183: 
O Sistema Siga poderia ser mais fácil, as opções estão muito dispersadas,...
* Nota Geral: 4 - Bom | Perfil: Servidora concursada ou servidor concursado | Lotação: Primeiro Grau *
 </v>
      </c>
    </row>
    <row r="1168" spans="1:17" ht="32" hidden="1" x14ac:dyDescent="0.2">
      <c r="A1168" s="2">
        <v>1184</v>
      </c>
      <c r="B1168" s="5">
        <v>44889.520034722198</v>
      </c>
      <c r="C1168" s="5">
        <v>44889.520439814798</v>
      </c>
      <c r="D1168" s="2" t="s">
        <v>27</v>
      </c>
      <c r="E1168" s="2"/>
      <c r="F1168" s="1" t="s">
        <v>32</v>
      </c>
      <c r="G1168" s="2" t="s">
        <v>29</v>
      </c>
      <c r="H1168" s="2" t="s">
        <v>34</v>
      </c>
      <c r="I1168" s="2" t="s">
        <v>34</v>
      </c>
      <c r="J1168" s="2" t="s">
        <v>34</v>
      </c>
      <c r="K1168" s="2" t="s">
        <v>34</v>
      </c>
      <c r="L1168" s="2" t="s">
        <v>34</v>
      </c>
      <c r="M1168" s="2" t="s">
        <v>34</v>
      </c>
      <c r="N1168" s="2" t="s">
        <v>34</v>
      </c>
      <c r="O1168" s="3"/>
      <c r="P1168" s="3"/>
      <c r="Q1168" s="20" t="str">
        <f>IF(ISBLANK(Table1[[#This Row],[Comentarios]]),"",CONCATENATE("Comentário  ",Table1[[#This Row],[ID]], ": ",CHAR(10), Table1[[#This Row],[Comentarios]],CHAR(10), "* Nota Geral: ",Table1[[#This Row],[Pergunta 9]]," | Perfil: ",Table1[[#This Row],[Vinculo Funcional]], " | Lotação: ",Table1[[#This Row],[Lotacao Funcional]]," *",CHAR(10)," "))</f>
        <v/>
      </c>
    </row>
    <row r="1169" spans="1:17" ht="272" hidden="1" x14ac:dyDescent="0.2">
      <c r="A1169" s="2">
        <v>1185</v>
      </c>
      <c r="B1169" s="5">
        <v>44889.515069444402</v>
      </c>
      <c r="C1169" s="5">
        <v>44889.520462963003</v>
      </c>
      <c r="D1169" s="2" t="s">
        <v>27</v>
      </c>
      <c r="E1169" s="2"/>
      <c r="F1169" s="1" t="s">
        <v>32</v>
      </c>
      <c r="G1169" s="2" t="s">
        <v>29</v>
      </c>
      <c r="H1169" s="2" t="s">
        <v>35</v>
      </c>
      <c r="I1169" s="2" t="s">
        <v>30</v>
      </c>
      <c r="J1169" s="2" t="s">
        <v>34</v>
      </c>
      <c r="K1169" s="2" t="s">
        <v>34</v>
      </c>
      <c r="L1169" s="2" t="s">
        <v>34</v>
      </c>
      <c r="M1169" s="2" t="s">
        <v>34</v>
      </c>
      <c r="N1169" s="2" t="s">
        <v>34</v>
      </c>
      <c r="O1169" s="3" t="s">
        <v>395</v>
      </c>
      <c r="P1169" s="3" t="s">
        <v>38</v>
      </c>
      <c r="Q116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1185: 
Seria melhor que qualquer tipo de atendimento pudesse ser realizado por telefone, como por exemplo dúvidas sobre o sistema Projudi, que sempre tem que ser feito pelo SIGA, que é demorado e nem sempre nos fazemos entender através de um texto escrito. 
Outro ponto importante, que fosse permitido o acesso remoto a computadores pessoais quando estamos em teletrabalho, pois ajudaria muito e pouparia tempo do servidor e também da equipe de informática, tendo explicar por telefone situações que temos dificuldades em entender, pois não temos formação em informática. Soube que retiraram este serviço de acesso remoto devido a reclamações de um único servidor. Então acho que deveria ser considerada a solicitação de retorno deste serviço, pois beneficiaria a todo o Tribunal. Poderíamos assinar um termo de concordância com o acesso, que isentasse de responsabilidade o servidor da área de TI. Não é justo que por uma desconfiança infundada de um único servidor, todo o resto dos servidores do Tribunal fiquem prejudicados sem este serviço.
* Nota Geral: 5 - Excelente | Perfil: Servidora concursada ou servidor concursado | Lotação: Primeiro Grau *
 </v>
      </c>
    </row>
    <row r="1170" spans="1:17" ht="112" hidden="1" x14ac:dyDescent="0.2">
      <c r="A1170" s="2">
        <v>1186</v>
      </c>
      <c r="B1170" s="5">
        <v>44889.518912036998</v>
      </c>
      <c r="C1170" s="5">
        <v>44889.520520833299</v>
      </c>
      <c r="D1170" s="2" t="s">
        <v>27</v>
      </c>
      <c r="E1170" s="2"/>
      <c r="F1170" s="1" t="s">
        <v>32</v>
      </c>
      <c r="G1170" s="2" t="s">
        <v>29</v>
      </c>
      <c r="H1170" s="2" t="s">
        <v>34</v>
      </c>
      <c r="I1170" s="2" t="s">
        <v>36</v>
      </c>
      <c r="J1170" s="2" t="s">
        <v>31</v>
      </c>
      <c r="K1170" s="2" t="s">
        <v>36</v>
      </c>
      <c r="L1170" s="2" t="s">
        <v>34</v>
      </c>
      <c r="M1170" s="2" t="s">
        <v>36</v>
      </c>
      <c r="N1170" s="2" t="s">
        <v>35</v>
      </c>
      <c r="O1170" s="3" t="s">
        <v>396</v>
      </c>
      <c r="P1170" s="3" t="s">
        <v>43</v>
      </c>
      <c r="Q117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1186: 
Recentemente a capacidade do e-mail foi reduzida. Isso dificulta muito o nosso trabalho quando precisamos fazer remessa de autos em declínio de competência para outros juízos fora da Justiça Estadual. Grata.
* Nota Geral: 4 - Bom | Perfil: Servidora concursada ou servidor concursado | Lotação: Primeiro Grau *
 </v>
      </c>
    </row>
    <row r="1171" spans="1:17" ht="32" hidden="1" x14ac:dyDescent="0.2">
      <c r="A1171" s="2">
        <v>1187</v>
      </c>
      <c r="B1171" s="5">
        <v>44889.519733796304</v>
      </c>
      <c r="C1171" s="5">
        <v>44889.520555555602</v>
      </c>
      <c r="D1171" s="2" t="s">
        <v>27</v>
      </c>
      <c r="E1171" s="2"/>
      <c r="F1171" s="1" t="s">
        <v>32</v>
      </c>
      <c r="G1171" s="2" t="s">
        <v>33</v>
      </c>
      <c r="H1171" s="2" t="s">
        <v>35</v>
      </c>
      <c r="I1171" s="2" t="s">
        <v>35</v>
      </c>
      <c r="J1171" s="2" t="s">
        <v>35</v>
      </c>
      <c r="K1171" s="2" t="s">
        <v>35</v>
      </c>
      <c r="L1171" s="2" t="s">
        <v>35</v>
      </c>
      <c r="M1171" s="2" t="s">
        <v>35</v>
      </c>
      <c r="N1171" s="2" t="s">
        <v>35</v>
      </c>
      <c r="O1171" s="3"/>
      <c r="P1171" s="3"/>
      <c r="Q1171" s="20" t="str">
        <f>IF(ISBLANK(Table1[[#This Row],[Comentarios]]),"",CONCATENATE("Comentário  ",Table1[[#This Row],[ID]], ": ",CHAR(10), Table1[[#This Row],[Comentarios]],CHAR(10), "* Nota Geral: ",Table1[[#This Row],[Pergunta 9]]," | Perfil: ",Table1[[#This Row],[Vinculo Funcional]], " | Lotação: ",Table1[[#This Row],[Lotacao Funcional]]," *",CHAR(10)," "))</f>
        <v/>
      </c>
    </row>
    <row r="1172" spans="1:17" ht="80" hidden="1" x14ac:dyDescent="0.2">
      <c r="A1172" s="2">
        <v>1188</v>
      </c>
      <c r="B1172" s="5">
        <v>44889.518136574101</v>
      </c>
      <c r="C1172" s="5">
        <v>44889.520578703698</v>
      </c>
      <c r="D1172" s="2" t="s">
        <v>27</v>
      </c>
      <c r="E1172" s="2"/>
      <c r="F1172" s="1" t="s">
        <v>32</v>
      </c>
      <c r="G1172" s="2" t="s">
        <v>29</v>
      </c>
      <c r="H1172" s="2" t="s">
        <v>34</v>
      </c>
      <c r="I1172" s="2" t="s">
        <v>34</v>
      </c>
      <c r="J1172" s="2" t="s">
        <v>34</v>
      </c>
      <c r="K1172" s="2" t="s">
        <v>34</v>
      </c>
      <c r="L1172" s="2" t="s">
        <v>35</v>
      </c>
      <c r="M1172" s="2" t="s">
        <v>34</v>
      </c>
      <c r="N1172" s="2" t="s">
        <v>34</v>
      </c>
      <c r="O1172" s="3" t="s">
        <v>397</v>
      </c>
      <c r="P1172" s="3" t="s">
        <v>48</v>
      </c>
      <c r="Q117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1188: 
PROJUDI apresenta instabilidades
* Nota Geral: 5 - Excelente | Perfil: Servidora concursada ou servidor concursado | Lotação: Primeiro Grau *
 </v>
      </c>
    </row>
    <row r="1173" spans="1:17" ht="144" hidden="1" x14ac:dyDescent="0.2">
      <c r="A1173" s="2">
        <v>1189</v>
      </c>
      <c r="B1173" s="5">
        <v>44889.516377314802</v>
      </c>
      <c r="C1173" s="5">
        <v>44889.520601851902</v>
      </c>
      <c r="D1173" s="2" t="s">
        <v>27</v>
      </c>
      <c r="E1173" s="2"/>
      <c r="F1173" s="1" t="s">
        <v>32</v>
      </c>
      <c r="G1173" s="2" t="s">
        <v>29</v>
      </c>
      <c r="H1173" s="2" t="s">
        <v>34</v>
      </c>
      <c r="I1173" s="2" t="s">
        <v>34</v>
      </c>
      <c r="J1173" s="2" t="s">
        <v>34</v>
      </c>
      <c r="K1173" s="2" t="s">
        <v>34</v>
      </c>
      <c r="L1173" s="2" t="s">
        <v>35</v>
      </c>
      <c r="M1173" s="2" t="s">
        <v>34</v>
      </c>
      <c r="N1173" s="2" t="s">
        <v>34</v>
      </c>
      <c r="O1173" s="3" t="s">
        <v>398</v>
      </c>
      <c r="P1173" s="3" t="s">
        <v>43</v>
      </c>
      <c r="Q117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1189: 
Gosto de todos os sistemas de informação, com exceção do sistema uniformizado, que precisa ser integrado com o sistema projudi, precisa de ferramentas otimizadas para parcelamento de custas e preenchimento de informações. Também acho que o sistema deveria ser diretamente vinculado ao contador para que ele lance os cálculos no sistema ou no projudi (e daí integrando ao sistema uniformizado) 
* Nota Geral: 5 - Excelente | Perfil: Servidora concursada ou servidor concursado | Lotação: Primeiro Grau *
 </v>
      </c>
    </row>
    <row r="1174" spans="1:17" ht="96" hidden="1" x14ac:dyDescent="0.2">
      <c r="A1174" s="2">
        <v>1190</v>
      </c>
      <c r="B1174" s="5">
        <v>44889.518993055601</v>
      </c>
      <c r="C1174" s="5">
        <v>44889.520671296297</v>
      </c>
      <c r="D1174" s="2" t="s">
        <v>27</v>
      </c>
      <c r="E1174" s="2"/>
      <c r="F1174" s="1" t="s">
        <v>32</v>
      </c>
      <c r="G1174" s="2" t="s">
        <v>29</v>
      </c>
      <c r="H1174" s="2" t="s">
        <v>35</v>
      </c>
      <c r="I1174" s="2" t="s">
        <v>35</v>
      </c>
      <c r="J1174" s="2" t="s">
        <v>34</v>
      </c>
      <c r="K1174" s="2" t="s">
        <v>35</v>
      </c>
      <c r="L1174" s="2" t="s">
        <v>35</v>
      </c>
      <c r="M1174" s="2" t="s">
        <v>34</v>
      </c>
      <c r="N1174" s="2" t="s">
        <v>35</v>
      </c>
      <c r="O1174" s="3" t="s">
        <v>399</v>
      </c>
      <c r="P1174" s="3" t="s">
        <v>43</v>
      </c>
      <c r="Q117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1190: 
Eu acredito que a busca por artigos e informações referentes a problemas e soluções de TI devriam ser mais fáceis de encontrar, pois sempre que preciso de algo é muito demorado de achar.
* Nota Geral: 4 - Bom | Perfil: Servidora concursada ou servidor concursado | Lotação: Primeiro Grau *
 </v>
      </c>
    </row>
    <row r="1175" spans="1:17" ht="32" hidden="1" x14ac:dyDescent="0.2">
      <c r="A1175" s="2">
        <v>1191</v>
      </c>
      <c r="B1175" s="5">
        <v>44889.519837963002</v>
      </c>
      <c r="C1175" s="5">
        <v>44889.520706018498</v>
      </c>
      <c r="D1175" s="2" t="s">
        <v>27</v>
      </c>
      <c r="E1175" s="2"/>
      <c r="F1175" s="1" t="s">
        <v>32</v>
      </c>
      <c r="G1175" s="2" t="s">
        <v>29</v>
      </c>
      <c r="H1175" s="2" t="s">
        <v>34</v>
      </c>
      <c r="I1175" s="2" t="s">
        <v>34</v>
      </c>
      <c r="J1175" s="2" t="s">
        <v>34</v>
      </c>
      <c r="K1175" s="2" t="s">
        <v>35</v>
      </c>
      <c r="L1175" s="2" t="s">
        <v>34</v>
      </c>
      <c r="M1175" s="2" t="s">
        <v>34</v>
      </c>
      <c r="N1175" s="2" t="s">
        <v>34</v>
      </c>
      <c r="O1175" s="3"/>
      <c r="P1175" s="3"/>
      <c r="Q1175" s="20" t="str">
        <f>IF(ISBLANK(Table1[[#This Row],[Comentarios]]),"",CONCATENATE("Comentário  ",Table1[[#This Row],[ID]], ": ",CHAR(10), Table1[[#This Row],[Comentarios]],CHAR(10), "* Nota Geral: ",Table1[[#This Row],[Pergunta 9]]," | Perfil: ",Table1[[#This Row],[Vinculo Funcional]], " | Lotação: ",Table1[[#This Row],[Lotacao Funcional]]," *",CHAR(10)," "))</f>
        <v/>
      </c>
    </row>
    <row r="1176" spans="1:17" ht="32" hidden="1" x14ac:dyDescent="0.2">
      <c r="A1176" s="2">
        <v>1192</v>
      </c>
      <c r="B1176" s="5">
        <v>44889.517303240696</v>
      </c>
      <c r="C1176" s="5">
        <v>44889.520752314798</v>
      </c>
      <c r="D1176" s="2" t="s">
        <v>27</v>
      </c>
      <c r="E1176" s="2"/>
      <c r="F1176" s="1" t="s">
        <v>32</v>
      </c>
      <c r="G1176" s="2" t="s">
        <v>29</v>
      </c>
      <c r="H1176" s="2" t="s">
        <v>35</v>
      </c>
      <c r="I1176" s="2" t="s">
        <v>35</v>
      </c>
      <c r="J1176" s="2" t="s">
        <v>35</v>
      </c>
      <c r="K1176" s="2" t="s">
        <v>35</v>
      </c>
      <c r="L1176" s="2" t="s">
        <v>35</v>
      </c>
      <c r="M1176" s="2" t="s">
        <v>35</v>
      </c>
      <c r="N1176" s="2" t="s">
        <v>35</v>
      </c>
      <c r="O1176" s="3"/>
      <c r="P1176" s="3"/>
      <c r="Q1176" s="20" t="str">
        <f>IF(ISBLANK(Table1[[#This Row],[Comentarios]]),"",CONCATENATE("Comentário  ",Table1[[#This Row],[ID]], ": ",CHAR(10), Table1[[#This Row],[Comentarios]],CHAR(10), "* Nota Geral: ",Table1[[#This Row],[Pergunta 9]]," | Perfil: ",Table1[[#This Row],[Vinculo Funcional]], " | Lotação: ",Table1[[#This Row],[Lotacao Funcional]]," *",CHAR(10)," "))</f>
        <v/>
      </c>
    </row>
    <row r="1177" spans="1:17" ht="112" hidden="1" x14ac:dyDescent="0.2">
      <c r="A1177" s="2">
        <v>1193</v>
      </c>
      <c r="B1177" s="5">
        <v>44889.518217592602</v>
      </c>
      <c r="C1177" s="5">
        <v>44889.520752314798</v>
      </c>
      <c r="D1177" s="2" t="s">
        <v>27</v>
      </c>
      <c r="E1177" s="2"/>
      <c r="F1177" s="1" t="s">
        <v>32</v>
      </c>
      <c r="G1177" s="2" t="s">
        <v>29</v>
      </c>
      <c r="H1177" s="2" t="s">
        <v>35</v>
      </c>
      <c r="I1177" s="2" t="s">
        <v>36</v>
      </c>
      <c r="J1177" s="2" t="s">
        <v>34</v>
      </c>
      <c r="K1177" s="2" t="s">
        <v>34</v>
      </c>
      <c r="L1177" s="2" t="s">
        <v>35</v>
      </c>
      <c r="M1177" s="2" t="s">
        <v>34</v>
      </c>
      <c r="N1177" s="2" t="s">
        <v>34</v>
      </c>
      <c r="O1177" s="3" t="s">
        <v>400</v>
      </c>
      <c r="P1177" s="3" t="s">
        <v>38</v>
      </c>
      <c r="Q117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1193: 
A base de conhecimento é de difícil acesso. Creio que deveria haver um "botão" na página inicial da intranet. É de conhecimento geral que o conteúdo lá é amplo e didático, mas sem um acesso fácil fica inócuo.
* Nota Geral: 5 - Excelente | Perfil: Servidora concursada ou servidor concursado | Lotação: Primeiro Grau *
 </v>
      </c>
    </row>
    <row r="1178" spans="1:17" ht="32" hidden="1" x14ac:dyDescent="0.2">
      <c r="A1178" s="2">
        <v>1194</v>
      </c>
      <c r="B1178" s="5">
        <v>44889.506793981498</v>
      </c>
      <c r="C1178" s="5">
        <v>44889.520798611098</v>
      </c>
      <c r="D1178" s="2" t="s">
        <v>27</v>
      </c>
      <c r="E1178" s="2"/>
      <c r="F1178" s="1" t="s">
        <v>32</v>
      </c>
      <c r="G1178" s="2" t="s">
        <v>29</v>
      </c>
      <c r="H1178" s="2" t="s">
        <v>35</v>
      </c>
      <c r="I1178" s="2" t="s">
        <v>30</v>
      </c>
      <c r="J1178" s="2" t="s">
        <v>34</v>
      </c>
      <c r="K1178" s="2" t="s">
        <v>35</v>
      </c>
      <c r="L1178" s="2" t="s">
        <v>35</v>
      </c>
      <c r="M1178" s="2" t="s">
        <v>35</v>
      </c>
      <c r="N1178" s="2" t="s">
        <v>35</v>
      </c>
      <c r="O1178" s="3"/>
      <c r="P1178" s="3"/>
      <c r="Q1178" s="20" t="str">
        <f>IF(ISBLANK(Table1[[#This Row],[Comentarios]]),"",CONCATENATE("Comentário  ",Table1[[#This Row],[ID]], ": ",CHAR(10), Table1[[#This Row],[Comentarios]],CHAR(10), "* Nota Geral: ",Table1[[#This Row],[Pergunta 9]]," | Perfil: ",Table1[[#This Row],[Vinculo Funcional]], " | Lotação: ",Table1[[#This Row],[Lotacao Funcional]]," *",CHAR(10)," "))</f>
        <v/>
      </c>
    </row>
    <row r="1179" spans="1:17" ht="48" hidden="1" x14ac:dyDescent="0.2">
      <c r="A1179" s="2">
        <v>1195</v>
      </c>
      <c r="B1179" s="5">
        <v>44889.519224536998</v>
      </c>
      <c r="C1179" s="5">
        <v>44889.520844907398</v>
      </c>
      <c r="D1179" s="2" t="s">
        <v>27</v>
      </c>
      <c r="E1179" s="2"/>
      <c r="F1179" s="1" t="s">
        <v>61</v>
      </c>
      <c r="G1179" s="2" t="s">
        <v>29</v>
      </c>
      <c r="H1179" s="2" t="s">
        <v>35</v>
      </c>
      <c r="I1179" s="2" t="s">
        <v>35</v>
      </c>
      <c r="J1179" s="2" t="s">
        <v>35</v>
      </c>
      <c r="K1179" s="2" t="s">
        <v>35</v>
      </c>
      <c r="L1179" s="2" t="s">
        <v>30</v>
      </c>
      <c r="M1179" s="2" t="s">
        <v>35</v>
      </c>
      <c r="N1179" s="2" t="s">
        <v>35</v>
      </c>
      <c r="O1179" s="3"/>
      <c r="P1179" s="3"/>
      <c r="Q1179" s="20" t="str">
        <f>IF(ISBLANK(Table1[[#This Row],[Comentarios]]),"",CONCATENATE("Comentário  ",Table1[[#This Row],[ID]], ": ",CHAR(10), Table1[[#This Row],[Comentarios]],CHAR(10), "* Nota Geral: ",Table1[[#This Row],[Pergunta 9]]," | Perfil: ",Table1[[#This Row],[Vinculo Funcional]], " | Lotação: ",Table1[[#This Row],[Lotacao Funcional]]," *",CHAR(10)," "))</f>
        <v/>
      </c>
    </row>
    <row r="1180" spans="1:17" ht="32" hidden="1" x14ac:dyDescent="0.2">
      <c r="A1180" s="2">
        <v>1196</v>
      </c>
      <c r="B1180" s="5">
        <v>44889.519988425898</v>
      </c>
      <c r="C1180" s="5">
        <v>44889.520844907398</v>
      </c>
      <c r="D1180" s="2" t="s">
        <v>27</v>
      </c>
      <c r="E1180" s="2"/>
      <c r="F1180" s="1" t="s">
        <v>32</v>
      </c>
      <c r="G1180" s="2" t="s">
        <v>29</v>
      </c>
      <c r="H1180" s="2" t="s">
        <v>34</v>
      </c>
      <c r="I1180" s="2" t="s">
        <v>30</v>
      </c>
      <c r="J1180" s="2" t="s">
        <v>35</v>
      </c>
      <c r="K1180" s="2" t="s">
        <v>30</v>
      </c>
      <c r="L1180" s="2" t="s">
        <v>34</v>
      </c>
      <c r="M1180" s="2" t="s">
        <v>34</v>
      </c>
      <c r="N1180" s="2" t="s">
        <v>34</v>
      </c>
      <c r="O1180" s="3"/>
      <c r="P1180" s="3"/>
      <c r="Q1180" s="20" t="str">
        <f>IF(ISBLANK(Table1[[#This Row],[Comentarios]]),"",CONCATENATE("Comentário  ",Table1[[#This Row],[ID]], ": ",CHAR(10), Table1[[#This Row],[Comentarios]],CHAR(10), "* Nota Geral: ",Table1[[#This Row],[Pergunta 9]]," | Perfil: ",Table1[[#This Row],[Vinculo Funcional]], " | Lotação: ",Table1[[#This Row],[Lotacao Funcional]]," *",CHAR(10)," "))</f>
        <v/>
      </c>
    </row>
    <row r="1181" spans="1:17" ht="64" hidden="1" x14ac:dyDescent="0.2">
      <c r="A1181" s="2">
        <v>1197</v>
      </c>
      <c r="B1181" s="5">
        <v>44889.519606481503</v>
      </c>
      <c r="C1181" s="5">
        <v>44889.520914351902</v>
      </c>
      <c r="D1181" s="2" t="s">
        <v>27</v>
      </c>
      <c r="E1181" s="2"/>
      <c r="F1181" s="1" t="s">
        <v>55</v>
      </c>
      <c r="G1181" s="2" t="s">
        <v>29</v>
      </c>
      <c r="H1181" s="2" t="s">
        <v>35</v>
      </c>
      <c r="I1181" s="2" t="s">
        <v>30</v>
      </c>
      <c r="J1181" s="2" t="s">
        <v>30</v>
      </c>
      <c r="K1181" s="2" t="s">
        <v>34</v>
      </c>
      <c r="L1181" s="2" t="s">
        <v>35</v>
      </c>
      <c r="M1181" s="2" t="s">
        <v>34</v>
      </c>
      <c r="N1181" s="2" t="s">
        <v>34</v>
      </c>
      <c r="O1181" s="3" t="s">
        <v>401</v>
      </c>
      <c r="P1181" s="3" t="s">
        <v>54</v>
      </c>
      <c r="Q118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1197: 
Colocar rede Wifi nas varas seria interessante
* Nota Geral: 5 - Excelente | Perfil: Estagiária ou estagiário | Lotação: Primeiro Grau *
 </v>
      </c>
    </row>
    <row r="1182" spans="1:17" ht="32" hidden="1" x14ac:dyDescent="0.2">
      <c r="A1182" s="2">
        <v>1198</v>
      </c>
      <c r="B1182" s="5">
        <v>44889.518425925897</v>
      </c>
      <c r="C1182" s="5">
        <v>44889.520937499998</v>
      </c>
      <c r="D1182" s="2" t="s">
        <v>27</v>
      </c>
      <c r="E1182" s="2"/>
      <c r="F1182" s="1" t="s">
        <v>32</v>
      </c>
      <c r="G1182" s="2" t="s">
        <v>29</v>
      </c>
      <c r="H1182" s="2" t="s">
        <v>35</v>
      </c>
      <c r="I1182" s="2" t="s">
        <v>35</v>
      </c>
      <c r="J1182" s="2" t="s">
        <v>35</v>
      </c>
      <c r="K1182" s="2" t="s">
        <v>35</v>
      </c>
      <c r="L1182" s="2" t="s">
        <v>35</v>
      </c>
      <c r="M1182" s="2" t="s">
        <v>35</v>
      </c>
      <c r="N1182" s="2" t="s">
        <v>35</v>
      </c>
      <c r="O1182" s="3"/>
      <c r="P1182" s="3"/>
      <c r="Q1182" s="20" t="str">
        <f>IF(ISBLANK(Table1[[#This Row],[Comentarios]]),"",CONCATENATE("Comentário  ",Table1[[#This Row],[ID]], ": ",CHAR(10), Table1[[#This Row],[Comentarios]],CHAR(10), "* Nota Geral: ",Table1[[#This Row],[Pergunta 9]]," | Perfil: ",Table1[[#This Row],[Vinculo Funcional]], " | Lotação: ",Table1[[#This Row],[Lotacao Funcional]]," *",CHAR(10)," "))</f>
        <v/>
      </c>
    </row>
    <row r="1183" spans="1:17" ht="48" hidden="1" x14ac:dyDescent="0.2">
      <c r="A1183" s="2">
        <v>1199</v>
      </c>
      <c r="B1183" s="5">
        <v>44889.5203356481</v>
      </c>
      <c r="C1183" s="5">
        <v>44889.520949074104</v>
      </c>
      <c r="D1183" s="2" t="s">
        <v>27</v>
      </c>
      <c r="E1183" s="2"/>
      <c r="F1183" s="1" t="s">
        <v>61</v>
      </c>
      <c r="G1183" s="2" t="s">
        <v>33</v>
      </c>
      <c r="H1183" s="2" t="s">
        <v>34</v>
      </c>
      <c r="I1183" s="2" t="s">
        <v>35</v>
      </c>
      <c r="J1183" s="2" t="s">
        <v>35</v>
      </c>
      <c r="K1183" s="2" t="s">
        <v>34</v>
      </c>
      <c r="L1183" s="2" t="s">
        <v>30</v>
      </c>
      <c r="M1183" s="2" t="s">
        <v>35</v>
      </c>
      <c r="N1183" s="2" t="s">
        <v>35</v>
      </c>
      <c r="O1183" s="3"/>
      <c r="P1183" s="3"/>
      <c r="Q1183" s="20" t="str">
        <f>IF(ISBLANK(Table1[[#This Row],[Comentarios]]),"",CONCATENATE("Comentário  ",Table1[[#This Row],[ID]], ": ",CHAR(10), Table1[[#This Row],[Comentarios]],CHAR(10), "* Nota Geral: ",Table1[[#This Row],[Pergunta 9]]," | Perfil: ",Table1[[#This Row],[Vinculo Funcional]], " | Lotação: ",Table1[[#This Row],[Lotacao Funcional]]," *",CHAR(10)," "))</f>
        <v/>
      </c>
    </row>
    <row r="1184" spans="1:17" ht="112" hidden="1" x14ac:dyDescent="0.2">
      <c r="A1184" s="2">
        <v>1200</v>
      </c>
      <c r="B1184" s="5">
        <v>44889.507199074098</v>
      </c>
      <c r="C1184" s="5">
        <v>44889.520972222199</v>
      </c>
      <c r="D1184" s="2" t="s">
        <v>27</v>
      </c>
      <c r="E1184" s="2"/>
      <c r="F1184" s="1" t="s">
        <v>32</v>
      </c>
      <c r="G1184" s="2" t="s">
        <v>29</v>
      </c>
      <c r="H1184" s="2" t="s">
        <v>35</v>
      </c>
      <c r="I1184" s="2" t="s">
        <v>30</v>
      </c>
      <c r="J1184" s="2" t="s">
        <v>34</v>
      </c>
      <c r="K1184" s="2" t="s">
        <v>34</v>
      </c>
      <c r="L1184" s="2" t="s">
        <v>35</v>
      </c>
      <c r="M1184" s="2" t="s">
        <v>34</v>
      </c>
      <c r="N1184" s="2" t="s">
        <v>35</v>
      </c>
      <c r="O1184" s="3" t="s">
        <v>402</v>
      </c>
      <c r="P1184" s="3" t="s">
        <v>48</v>
      </c>
      <c r="Q118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1200: 
boleto de oficiais de justiça no sistema uniformizado. Se tem 4 diligências, em 4 lugares distintos e eu já tico se cada um é ou não mais de 30km (S, N, S, S), há a necessidade de ticar novamente informando (S, N, S, S) no passo seguinte?
* Nota Geral: 4 - Bom | Perfil: Servidora concursada ou servidor concursado | Lotação: Primeiro Grau *
 </v>
      </c>
    </row>
    <row r="1185" spans="1:17" ht="16" hidden="1" x14ac:dyDescent="0.2">
      <c r="A1185" s="2">
        <v>1201</v>
      </c>
      <c r="B1185" s="5">
        <v>44889.519930555602</v>
      </c>
      <c r="C1185" s="5">
        <v>44889.520972222199</v>
      </c>
      <c r="D1185" s="2" t="s">
        <v>27</v>
      </c>
      <c r="E1185" s="2"/>
      <c r="F1185" s="1" t="s">
        <v>55</v>
      </c>
      <c r="G1185" s="2" t="s">
        <v>33</v>
      </c>
      <c r="H1185" s="2" t="s">
        <v>34</v>
      </c>
      <c r="I1185" s="2" t="s">
        <v>34</v>
      </c>
      <c r="J1185" s="2" t="s">
        <v>34</v>
      </c>
      <c r="K1185" s="2" t="s">
        <v>35</v>
      </c>
      <c r="L1185" s="2" t="s">
        <v>35</v>
      </c>
      <c r="M1185" s="2" t="s">
        <v>35</v>
      </c>
      <c r="N1185" s="2" t="s">
        <v>34</v>
      </c>
      <c r="O1185" s="3"/>
      <c r="P1185" s="3"/>
      <c r="Q1185" s="20" t="str">
        <f>IF(ISBLANK(Table1[[#This Row],[Comentarios]]),"",CONCATENATE("Comentário  ",Table1[[#This Row],[ID]], ": ",CHAR(10), Table1[[#This Row],[Comentarios]],CHAR(10), "* Nota Geral: ",Table1[[#This Row],[Pergunta 9]]," | Perfil: ",Table1[[#This Row],[Vinculo Funcional]], " | Lotação: ",Table1[[#This Row],[Lotacao Funcional]]," *",CHAR(10)," "))</f>
        <v/>
      </c>
    </row>
    <row r="1186" spans="1:17" ht="16" hidden="1" x14ac:dyDescent="0.2">
      <c r="A1186" s="2">
        <v>1202</v>
      </c>
      <c r="B1186" s="5">
        <v>44889.520428240699</v>
      </c>
      <c r="C1186" s="5">
        <v>44889.521018518499</v>
      </c>
      <c r="D1186" s="2" t="s">
        <v>27</v>
      </c>
      <c r="E1186" s="2"/>
      <c r="F1186" s="1" t="s">
        <v>55</v>
      </c>
      <c r="G1186" s="2" t="s">
        <v>29</v>
      </c>
      <c r="H1186" s="2" t="s">
        <v>35</v>
      </c>
      <c r="I1186" s="2" t="s">
        <v>35</v>
      </c>
      <c r="J1186" s="2" t="s">
        <v>35</v>
      </c>
      <c r="K1186" s="2" t="s">
        <v>35</v>
      </c>
      <c r="L1186" s="2" t="s">
        <v>35</v>
      </c>
      <c r="M1186" s="2" t="s">
        <v>35</v>
      </c>
      <c r="N1186" s="2" t="s">
        <v>34</v>
      </c>
      <c r="O1186" s="3"/>
      <c r="P1186" s="3"/>
      <c r="Q1186" s="20" t="str">
        <f>IF(ISBLANK(Table1[[#This Row],[Comentarios]]),"",CONCATENATE("Comentário  ",Table1[[#This Row],[ID]], ": ",CHAR(10), Table1[[#This Row],[Comentarios]],CHAR(10), "* Nota Geral: ",Table1[[#This Row],[Pergunta 9]]," | Perfil: ",Table1[[#This Row],[Vinculo Funcional]], " | Lotação: ",Table1[[#This Row],[Lotacao Funcional]]," *",CHAR(10)," "))</f>
        <v/>
      </c>
    </row>
    <row r="1187" spans="1:17" ht="128" hidden="1" x14ac:dyDescent="0.2">
      <c r="A1187" s="2">
        <v>1203</v>
      </c>
      <c r="B1187" s="5">
        <v>44889.518900463001</v>
      </c>
      <c r="C1187" s="5">
        <v>44889.521030092597</v>
      </c>
      <c r="D1187" s="2" t="s">
        <v>27</v>
      </c>
      <c r="E1187" s="2"/>
      <c r="F1187" s="1" t="s">
        <v>32</v>
      </c>
      <c r="G1187" s="2" t="s">
        <v>33</v>
      </c>
      <c r="H1187" s="2" t="s">
        <v>31</v>
      </c>
      <c r="I1187" s="2" t="s">
        <v>31</v>
      </c>
      <c r="J1187" s="2" t="s">
        <v>30</v>
      </c>
      <c r="K1187" s="2" t="s">
        <v>35</v>
      </c>
      <c r="L1187" s="2" t="s">
        <v>30</v>
      </c>
      <c r="M1187" s="2" t="s">
        <v>35</v>
      </c>
      <c r="N1187" s="2" t="s">
        <v>30</v>
      </c>
      <c r="O1187" s="3" t="s">
        <v>403</v>
      </c>
      <c r="P1187" s="3" t="s">
        <v>43</v>
      </c>
      <c r="Q118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1203: 
Sistemas lentos, e ainda sobre os sistemas, deveriam atualizar com mais frequência e trazer mais facilidades para otimizar o nosso trabalho... e sobre o site, do tj, se encontra tudo menos o que desejamos de tão carregado que está... é preciso facilitar nosso trabalho. 
Att
* Nota Geral: 3 - Regular | Perfil: Servidora concursada ou servidor concursado | Lotação: Secretaria *
 </v>
      </c>
    </row>
    <row r="1188" spans="1:17" ht="96" hidden="1" x14ac:dyDescent="0.2">
      <c r="A1188" s="2">
        <v>1204</v>
      </c>
      <c r="B1188" s="5">
        <v>44889.519652777803</v>
      </c>
      <c r="C1188" s="5">
        <v>44889.5210532407</v>
      </c>
      <c r="D1188" s="2" t="s">
        <v>27</v>
      </c>
      <c r="E1188" s="2"/>
      <c r="F1188" s="1" t="s">
        <v>61</v>
      </c>
      <c r="G1188" s="2" t="s">
        <v>29</v>
      </c>
      <c r="H1188" s="2" t="s">
        <v>35</v>
      </c>
      <c r="I1188" s="2" t="s">
        <v>35</v>
      </c>
      <c r="J1188" s="2" t="s">
        <v>30</v>
      </c>
      <c r="K1188" s="2" t="s">
        <v>31</v>
      </c>
      <c r="L1188" s="2" t="s">
        <v>30</v>
      </c>
      <c r="M1188" s="2" t="s">
        <v>30</v>
      </c>
      <c r="N1188" s="2" t="s">
        <v>30</v>
      </c>
      <c r="O1188" s="3" t="s">
        <v>404</v>
      </c>
      <c r="P1188" s="3" t="s">
        <v>76</v>
      </c>
      <c r="Q118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1204: 
Computadores mais modernos e sistemas mais atualizados, principalmente o windows, facilitaram muito mais
* Nota Geral: 3 - Regular | Perfil: Servidora ou servidor ocupante de cargo em comissão | Lotação: Primeiro Grau *
 </v>
      </c>
    </row>
    <row r="1189" spans="1:17" ht="32" hidden="1" x14ac:dyDescent="0.2">
      <c r="A1189" s="2">
        <v>1205</v>
      </c>
      <c r="B1189" s="5">
        <v>44889.519745370402</v>
      </c>
      <c r="C1189" s="5">
        <v>44889.521111111098</v>
      </c>
      <c r="D1189" s="2" t="s">
        <v>27</v>
      </c>
      <c r="E1189" s="2"/>
      <c r="F1189" s="1" t="s">
        <v>32</v>
      </c>
      <c r="G1189" s="2" t="s">
        <v>29</v>
      </c>
      <c r="H1189" s="2" t="s">
        <v>35</v>
      </c>
      <c r="I1189" s="2" t="s">
        <v>35</v>
      </c>
      <c r="J1189" s="2" t="s">
        <v>30</v>
      </c>
      <c r="K1189" s="2" t="s">
        <v>31</v>
      </c>
      <c r="L1189" s="2" t="s">
        <v>35</v>
      </c>
      <c r="M1189" s="2" t="s">
        <v>35</v>
      </c>
      <c r="N1189" s="2" t="s">
        <v>30</v>
      </c>
      <c r="O1189" s="3"/>
      <c r="P1189" s="3"/>
      <c r="Q1189" s="20" t="str">
        <f>IF(ISBLANK(Table1[[#This Row],[Comentarios]]),"",CONCATENATE("Comentário  ",Table1[[#This Row],[ID]], ": ",CHAR(10), Table1[[#This Row],[Comentarios]],CHAR(10), "* Nota Geral: ",Table1[[#This Row],[Pergunta 9]]," | Perfil: ",Table1[[#This Row],[Vinculo Funcional]], " | Lotação: ",Table1[[#This Row],[Lotacao Funcional]]," *",CHAR(10)," "))</f>
        <v/>
      </c>
    </row>
    <row r="1190" spans="1:17" ht="32" hidden="1" x14ac:dyDescent="0.2">
      <c r="A1190" s="2">
        <v>1206</v>
      </c>
      <c r="B1190" s="5">
        <v>44889.5203819444</v>
      </c>
      <c r="C1190" s="5">
        <v>44889.5211921296</v>
      </c>
      <c r="D1190" s="2" t="s">
        <v>27</v>
      </c>
      <c r="E1190" s="2"/>
      <c r="F1190" s="1" t="s">
        <v>32</v>
      </c>
      <c r="G1190" s="2" t="s">
        <v>29</v>
      </c>
      <c r="H1190" s="2" t="s">
        <v>34</v>
      </c>
      <c r="I1190" s="2" t="s">
        <v>34</v>
      </c>
      <c r="J1190" s="2" t="s">
        <v>35</v>
      </c>
      <c r="K1190" s="2" t="s">
        <v>34</v>
      </c>
      <c r="L1190" s="2" t="s">
        <v>34</v>
      </c>
      <c r="M1190" s="2" t="s">
        <v>34</v>
      </c>
      <c r="N1190" s="2" t="s">
        <v>34</v>
      </c>
      <c r="O1190" s="3"/>
      <c r="P1190" s="3"/>
      <c r="Q1190" s="20" t="str">
        <f>IF(ISBLANK(Table1[[#This Row],[Comentarios]]),"",CONCATENATE("Comentário  ",Table1[[#This Row],[ID]], ": ",CHAR(10), Table1[[#This Row],[Comentarios]],CHAR(10), "* Nota Geral: ",Table1[[#This Row],[Pergunta 9]]," | Perfil: ",Table1[[#This Row],[Vinculo Funcional]], " | Lotação: ",Table1[[#This Row],[Lotacao Funcional]]," *",CHAR(10)," "))</f>
        <v/>
      </c>
    </row>
    <row r="1191" spans="1:17" ht="16" hidden="1" x14ac:dyDescent="0.2">
      <c r="A1191" s="2">
        <v>1207</v>
      </c>
      <c r="B1191" s="5">
        <v>44889.520497685196</v>
      </c>
      <c r="C1191" s="5">
        <v>44889.521261574097</v>
      </c>
      <c r="D1191" s="2" t="s">
        <v>27</v>
      </c>
      <c r="E1191" s="2"/>
      <c r="F1191" s="1" t="s">
        <v>55</v>
      </c>
      <c r="G1191" s="2" t="s">
        <v>29</v>
      </c>
      <c r="H1191" s="2" t="s">
        <v>34</v>
      </c>
      <c r="I1191" s="2" t="s">
        <v>30</v>
      </c>
      <c r="J1191" s="2" t="s">
        <v>34</v>
      </c>
      <c r="K1191" s="2" t="s">
        <v>34</v>
      </c>
      <c r="L1191" s="2" t="s">
        <v>30</v>
      </c>
      <c r="M1191" s="2" t="s">
        <v>35</v>
      </c>
      <c r="N1191" s="2" t="s">
        <v>34</v>
      </c>
      <c r="O1191" s="3"/>
      <c r="P1191" s="3"/>
      <c r="Q1191" s="20" t="str">
        <f>IF(ISBLANK(Table1[[#This Row],[Comentarios]]),"",CONCATENATE("Comentário  ",Table1[[#This Row],[ID]], ": ",CHAR(10), Table1[[#This Row],[Comentarios]],CHAR(10), "* Nota Geral: ",Table1[[#This Row],[Pergunta 9]]," | Perfil: ",Table1[[#This Row],[Vinculo Funcional]], " | Lotação: ",Table1[[#This Row],[Lotacao Funcional]]," *",CHAR(10)," "))</f>
        <v/>
      </c>
    </row>
    <row r="1192" spans="1:17" ht="32" hidden="1" x14ac:dyDescent="0.2">
      <c r="A1192" s="2">
        <v>1208</v>
      </c>
      <c r="B1192" s="5">
        <v>44889.520752314798</v>
      </c>
      <c r="C1192" s="5">
        <v>44889.521296296298</v>
      </c>
      <c r="D1192" s="2" t="s">
        <v>27</v>
      </c>
      <c r="E1192" s="2"/>
      <c r="F1192" s="1" t="s">
        <v>32</v>
      </c>
      <c r="G1192" s="2" t="s">
        <v>29</v>
      </c>
      <c r="H1192" s="2" t="s">
        <v>35</v>
      </c>
      <c r="I1192" s="2" t="s">
        <v>35</v>
      </c>
      <c r="J1192" s="2" t="s">
        <v>35</v>
      </c>
      <c r="K1192" s="2" t="s">
        <v>35</v>
      </c>
      <c r="L1192" s="2" t="s">
        <v>30</v>
      </c>
      <c r="M1192" s="2" t="s">
        <v>30</v>
      </c>
      <c r="N1192" s="2" t="s">
        <v>35</v>
      </c>
      <c r="O1192" s="3"/>
      <c r="P1192" s="3"/>
      <c r="Q1192" s="20" t="str">
        <f>IF(ISBLANK(Table1[[#This Row],[Comentarios]]),"",CONCATENATE("Comentário  ",Table1[[#This Row],[ID]], ": ",CHAR(10), Table1[[#This Row],[Comentarios]],CHAR(10), "* Nota Geral: ",Table1[[#This Row],[Pergunta 9]]," | Perfil: ",Table1[[#This Row],[Vinculo Funcional]], " | Lotação: ",Table1[[#This Row],[Lotacao Funcional]]," *",CHAR(10)," "))</f>
        <v/>
      </c>
    </row>
    <row r="1193" spans="1:17" ht="32" hidden="1" x14ac:dyDescent="0.2">
      <c r="A1193" s="2">
        <v>1209</v>
      </c>
      <c r="B1193" s="5">
        <v>44889.519560185203</v>
      </c>
      <c r="C1193" s="5">
        <v>44889.5213657407</v>
      </c>
      <c r="D1193" s="2" t="s">
        <v>27</v>
      </c>
      <c r="E1193" s="2"/>
      <c r="F1193" s="1" t="s">
        <v>32</v>
      </c>
      <c r="G1193" s="2" t="s">
        <v>29</v>
      </c>
      <c r="H1193" s="2" t="s">
        <v>30</v>
      </c>
      <c r="I1193" s="2" t="s">
        <v>30</v>
      </c>
      <c r="J1193" s="2" t="s">
        <v>30</v>
      </c>
      <c r="K1193" s="2" t="s">
        <v>35</v>
      </c>
      <c r="L1193" s="2" t="s">
        <v>35</v>
      </c>
      <c r="M1193" s="2" t="s">
        <v>35</v>
      </c>
      <c r="N1193" s="2" t="s">
        <v>35</v>
      </c>
      <c r="O1193" s="3"/>
      <c r="P1193" s="3"/>
      <c r="Q1193" s="20" t="str">
        <f>IF(ISBLANK(Table1[[#This Row],[Comentarios]]),"",CONCATENATE("Comentário  ",Table1[[#This Row],[ID]], ": ",CHAR(10), Table1[[#This Row],[Comentarios]],CHAR(10), "* Nota Geral: ",Table1[[#This Row],[Pergunta 9]]," | Perfil: ",Table1[[#This Row],[Vinculo Funcional]], " | Lotação: ",Table1[[#This Row],[Lotacao Funcional]]," *",CHAR(10)," "))</f>
        <v/>
      </c>
    </row>
    <row r="1194" spans="1:17" ht="80" x14ac:dyDescent="0.2">
      <c r="A1194" s="2">
        <v>1210</v>
      </c>
      <c r="B1194" s="5">
        <v>44889.519293981502</v>
      </c>
      <c r="C1194" s="5">
        <v>44889.521435185197</v>
      </c>
      <c r="D1194" s="2" t="s">
        <v>27</v>
      </c>
      <c r="E1194" s="2"/>
      <c r="F1194" s="1" t="s">
        <v>61</v>
      </c>
      <c r="G1194" s="2" t="s">
        <v>29</v>
      </c>
      <c r="H1194" s="2" t="s">
        <v>35</v>
      </c>
      <c r="I1194" s="2" t="s">
        <v>34</v>
      </c>
      <c r="J1194" s="2" t="s">
        <v>35</v>
      </c>
      <c r="K1194" s="2" t="s">
        <v>30</v>
      </c>
      <c r="L1194" s="2" t="s">
        <v>35</v>
      </c>
      <c r="M1194" s="2" t="s">
        <v>34</v>
      </c>
      <c r="N1194" s="2" t="s">
        <v>34</v>
      </c>
      <c r="O1194" s="3" t="s">
        <v>405</v>
      </c>
      <c r="P1194" s="3" t="s">
        <v>72</v>
      </c>
      <c r="Q119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1210: 
Sempre muito bem atendida pelo setor, com solução das solicitações e ou chamados 
* Nota Geral: 5 - Excelente | Perfil: Servidora ou servidor ocupante de cargo em comissão | Lotação: Primeiro Grau *
 </v>
      </c>
    </row>
    <row r="1195" spans="1:17" ht="80" hidden="1" x14ac:dyDescent="0.2">
      <c r="A1195" s="2">
        <v>1211</v>
      </c>
      <c r="B1195" s="5">
        <v>44889.519317129598</v>
      </c>
      <c r="C1195" s="5">
        <v>44889.521446759303</v>
      </c>
      <c r="D1195" s="2" t="s">
        <v>27</v>
      </c>
      <c r="E1195" s="2"/>
      <c r="F1195" s="1" t="s">
        <v>32</v>
      </c>
      <c r="G1195" s="2" t="s">
        <v>29</v>
      </c>
      <c r="H1195" s="2" t="s">
        <v>30</v>
      </c>
      <c r="I1195" s="2" t="s">
        <v>30</v>
      </c>
      <c r="J1195" s="2" t="s">
        <v>35</v>
      </c>
      <c r="K1195" s="2" t="s">
        <v>30</v>
      </c>
      <c r="L1195" s="2" t="s">
        <v>35</v>
      </c>
      <c r="M1195" s="2" t="s">
        <v>35</v>
      </c>
      <c r="N1195" s="2" t="s">
        <v>30</v>
      </c>
      <c r="O1195" s="3" t="s">
        <v>406</v>
      </c>
      <c r="P1195" s="3" t="s">
        <v>38</v>
      </c>
      <c r="Q119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1211: 
O sistema SIGA é muito confuso. 
* Nota Geral: 3 - Regular | Perfil: Servidora concursada ou servidor concursado | Lotação: Primeiro Grau *
 </v>
      </c>
    </row>
    <row r="1196" spans="1:17" ht="32" hidden="1" x14ac:dyDescent="0.2">
      <c r="A1196" s="2">
        <v>1212</v>
      </c>
      <c r="B1196" s="5">
        <v>44889.520486111098</v>
      </c>
      <c r="C1196" s="5">
        <v>44889.521469907399</v>
      </c>
      <c r="D1196" s="2" t="s">
        <v>27</v>
      </c>
      <c r="E1196" s="2"/>
      <c r="F1196" s="1" t="s">
        <v>32</v>
      </c>
      <c r="G1196" s="2" t="s">
        <v>39</v>
      </c>
      <c r="H1196" s="2" t="s">
        <v>34</v>
      </c>
      <c r="I1196" s="2" t="s">
        <v>34</v>
      </c>
      <c r="J1196" s="2" t="s">
        <v>34</v>
      </c>
      <c r="K1196" s="2" t="s">
        <v>34</v>
      </c>
      <c r="L1196" s="2" t="s">
        <v>35</v>
      </c>
      <c r="M1196" s="2" t="s">
        <v>36</v>
      </c>
      <c r="N1196" s="2" t="s">
        <v>34</v>
      </c>
      <c r="O1196" s="3"/>
      <c r="P1196" s="3"/>
      <c r="Q1196" s="20" t="str">
        <f>IF(ISBLANK(Table1[[#This Row],[Comentarios]]),"",CONCATENATE("Comentário  ",Table1[[#This Row],[ID]], ": ",CHAR(10), Table1[[#This Row],[Comentarios]],CHAR(10), "* Nota Geral: ",Table1[[#This Row],[Pergunta 9]]," | Perfil: ",Table1[[#This Row],[Vinculo Funcional]], " | Lotação: ",Table1[[#This Row],[Lotacao Funcional]]," *",CHAR(10)," "))</f>
        <v/>
      </c>
    </row>
    <row r="1197" spans="1:17" ht="128" hidden="1" x14ac:dyDescent="0.2">
      <c r="A1197" s="2">
        <v>1213</v>
      </c>
      <c r="B1197" s="5">
        <v>44889.518217592602</v>
      </c>
      <c r="C1197" s="5">
        <v>44889.521643518499</v>
      </c>
      <c r="D1197" s="2" t="s">
        <v>27</v>
      </c>
      <c r="E1197" s="2"/>
      <c r="F1197" s="1" t="s">
        <v>32</v>
      </c>
      <c r="G1197" s="2" t="s">
        <v>39</v>
      </c>
      <c r="H1197" s="2" t="s">
        <v>35</v>
      </c>
      <c r="I1197" s="2" t="s">
        <v>35</v>
      </c>
      <c r="J1197" s="2" t="s">
        <v>35</v>
      </c>
      <c r="K1197" s="2" t="s">
        <v>35</v>
      </c>
      <c r="L1197" s="2" t="s">
        <v>35</v>
      </c>
      <c r="M1197" s="2" t="s">
        <v>30</v>
      </c>
      <c r="N1197" s="2" t="s">
        <v>35</v>
      </c>
      <c r="O1197" s="3" t="s">
        <v>407</v>
      </c>
      <c r="P1197" s="3" t="s">
        <v>43</v>
      </c>
      <c r="Q119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1213: 
No Hércules, quando se faz procedimento e conclui, deveria ter um ícone de exclusão com um tempo de 5 minutos para se realizar a alteração. Essa seria uma ótima maneira de se corrigir um erro e não ficar ligando no RH para alterar, o que demora. Há de se pensar numa ferramenta assim. Obrigado.
* Nota Geral: 4 - Bom | Perfil: Servidora concursada ou servidor concursado | Lotação: Segundo Grau *
 </v>
      </c>
    </row>
    <row r="1198" spans="1:17" ht="32" hidden="1" x14ac:dyDescent="0.2">
      <c r="A1198" s="2">
        <v>1214</v>
      </c>
      <c r="B1198" s="5">
        <v>44889.520972222199</v>
      </c>
      <c r="C1198" s="5">
        <v>44889.521678240701</v>
      </c>
      <c r="D1198" s="2" t="s">
        <v>27</v>
      </c>
      <c r="E1198" s="2"/>
      <c r="F1198" s="1" t="s">
        <v>32</v>
      </c>
      <c r="G1198" s="2" t="s">
        <v>29</v>
      </c>
      <c r="H1198" s="2" t="s">
        <v>30</v>
      </c>
      <c r="I1198" s="2" t="s">
        <v>30</v>
      </c>
      <c r="J1198" s="2" t="s">
        <v>35</v>
      </c>
      <c r="K1198" s="2" t="s">
        <v>35</v>
      </c>
      <c r="L1198" s="2" t="s">
        <v>35</v>
      </c>
      <c r="M1198" s="2" t="s">
        <v>35</v>
      </c>
      <c r="N1198" s="2" t="s">
        <v>35</v>
      </c>
      <c r="O1198" s="3"/>
      <c r="P1198" s="3"/>
      <c r="Q1198" s="20" t="str">
        <f>IF(ISBLANK(Table1[[#This Row],[Comentarios]]),"",CONCATENATE("Comentário  ",Table1[[#This Row],[ID]], ": ",CHAR(10), Table1[[#This Row],[Comentarios]],CHAR(10), "* Nota Geral: ",Table1[[#This Row],[Pergunta 9]]," | Perfil: ",Table1[[#This Row],[Vinculo Funcional]], " | Lotação: ",Table1[[#This Row],[Lotacao Funcional]]," *",CHAR(10)," "))</f>
        <v/>
      </c>
    </row>
    <row r="1199" spans="1:17" ht="48" hidden="1" x14ac:dyDescent="0.2">
      <c r="A1199" s="2">
        <v>1215</v>
      </c>
      <c r="B1199" s="5">
        <v>44889.5213194444</v>
      </c>
      <c r="C1199" s="5">
        <v>44889.521851851903</v>
      </c>
      <c r="D1199" s="2" t="s">
        <v>27</v>
      </c>
      <c r="E1199" s="2"/>
      <c r="F1199" s="1" t="s">
        <v>61</v>
      </c>
      <c r="G1199" s="2" t="s">
        <v>39</v>
      </c>
      <c r="H1199" s="2" t="s">
        <v>35</v>
      </c>
      <c r="I1199" s="2" t="s">
        <v>35</v>
      </c>
      <c r="J1199" s="2" t="s">
        <v>35</v>
      </c>
      <c r="K1199" s="2" t="s">
        <v>30</v>
      </c>
      <c r="L1199" s="2" t="s">
        <v>35</v>
      </c>
      <c r="M1199" s="2" t="s">
        <v>36</v>
      </c>
      <c r="N1199" s="2" t="s">
        <v>35</v>
      </c>
      <c r="O1199" s="3"/>
      <c r="P1199" s="3"/>
      <c r="Q1199" s="20" t="str">
        <f>IF(ISBLANK(Table1[[#This Row],[Comentarios]]),"",CONCATENATE("Comentário  ",Table1[[#This Row],[ID]], ": ",CHAR(10), Table1[[#This Row],[Comentarios]],CHAR(10), "* Nota Geral: ",Table1[[#This Row],[Pergunta 9]]," | Perfil: ",Table1[[#This Row],[Vinculo Funcional]], " | Lotação: ",Table1[[#This Row],[Lotacao Funcional]]," *",CHAR(10)," "))</f>
        <v/>
      </c>
    </row>
    <row r="1200" spans="1:17" ht="48" hidden="1" x14ac:dyDescent="0.2">
      <c r="A1200" s="2">
        <v>1216</v>
      </c>
      <c r="B1200" s="5">
        <v>44889.521284722199</v>
      </c>
      <c r="C1200" s="5">
        <v>44889.521921296298</v>
      </c>
      <c r="D1200" s="2" t="s">
        <v>27</v>
      </c>
      <c r="E1200" s="2"/>
      <c r="F1200" s="1" t="s">
        <v>61</v>
      </c>
      <c r="G1200" s="2" t="s">
        <v>39</v>
      </c>
      <c r="H1200" s="2" t="s">
        <v>35</v>
      </c>
      <c r="I1200" s="2" t="s">
        <v>35</v>
      </c>
      <c r="J1200" s="2" t="s">
        <v>35</v>
      </c>
      <c r="K1200" s="2" t="s">
        <v>34</v>
      </c>
      <c r="L1200" s="2" t="s">
        <v>30</v>
      </c>
      <c r="M1200" s="2" t="s">
        <v>36</v>
      </c>
      <c r="N1200" s="2" t="s">
        <v>35</v>
      </c>
      <c r="O1200" s="3"/>
      <c r="P1200" s="3"/>
      <c r="Q1200" s="20" t="str">
        <f>IF(ISBLANK(Table1[[#This Row],[Comentarios]]),"",CONCATENATE("Comentário  ",Table1[[#This Row],[ID]], ": ",CHAR(10), Table1[[#This Row],[Comentarios]],CHAR(10), "* Nota Geral: ",Table1[[#This Row],[Pergunta 9]]," | Perfil: ",Table1[[#This Row],[Vinculo Funcional]], " | Lotação: ",Table1[[#This Row],[Lotacao Funcional]]," *",CHAR(10)," "))</f>
        <v/>
      </c>
    </row>
    <row r="1201" spans="1:17" ht="112" hidden="1" x14ac:dyDescent="0.2">
      <c r="A1201" s="2">
        <v>1217</v>
      </c>
      <c r="B1201" s="5">
        <v>44889.519490740699</v>
      </c>
      <c r="C1201" s="5">
        <v>44889.521932870397</v>
      </c>
      <c r="D1201" s="2" t="s">
        <v>27</v>
      </c>
      <c r="E1201" s="2"/>
      <c r="F1201" s="1" t="s">
        <v>32</v>
      </c>
      <c r="G1201" s="2" t="s">
        <v>33</v>
      </c>
      <c r="H1201" s="2" t="s">
        <v>34</v>
      </c>
      <c r="I1201" s="2" t="s">
        <v>35</v>
      </c>
      <c r="J1201" s="2" t="s">
        <v>35</v>
      </c>
      <c r="K1201" s="2" t="s">
        <v>35</v>
      </c>
      <c r="L1201" s="2" t="s">
        <v>35</v>
      </c>
      <c r="M1201" s="2" t="s">
        <v>34</v>
      </c>
      <c r="N1201" s="2" t="s">
        <v>35</v>
      </c>
      <c r="O1201" s="3" t="s">
        <v>408</v>
      </c>
      <c r="P1201" s="3" t="s">
        <v>43</v>
      </c>
      <c r="Q120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1217: 
Os sistemas de informação desenvolvidos pelo DTIC, principalmente no que diz respeito ao HERMES, ainda precisa de muita adequação, não atendendo 100% as obrigações que necessitam ser demonstradas aos órgãos de controle.
* Nota Geral: 4 - Bom | Perfil: Servidora concursada ou servidor concursado | Lotação: Secretaria *
 </v>
      </c>
    </row>
    <row r="1202" spans="1:17" ht="32" hidden="1" x14ac:dyDescent="0.2">
      <c r="A1202" s="2">
        <v>1218</v>
      </c>
      <c r="B1202" s="5">
        <v>44889.521099537</v>
      </c>
      <c r="C1202" s="5">
        <v>44889.521944444401</v>
      </c>
      <c r="D1202" s="2" t="s">
        <v>27</v>
      </c>
      <c r="E1202" s="2"/>
      <c r="F1202" s="1" t="s">
        <v>32</v>
      </c>
      <c r="G1202" s="2" t="s">
        <v>29</v>
      </c>
      <c r="H1202" s="2" t="s">
        <v>34</v>
      </c>
      <c r="I1202" s="2" t="s">
        <v>35</v>
      </c>
      <c r="J1202" s="2" t="s">
        <v>34</v>
      </c>
      <c r="K1202" s="2" t="s">
        <v>34</v>
      </c>
      <c r="L1202" s="2" t="s">
        <v>35</v>
      </c>
      <c r="M1202" s="2" t="s">
        <v>35</v>
      </c>
      <c r="N1202" s="2" t="s">
        <v>35</v>
      </c>
      <c r="O1202" s="3"/>
      <c r="P1202" s="3"/>
      <c r="Q1202" s="20" t="str">
        <f>IF(ISBLANK(Table1[[#This Row],[Comentarios]]),"",CONCATENATE("Comentário  ",Table1[[#This Row],[ID]], ": ",CHAR(10), Table1[[#This Row],[Comentarios]],CHAR(10), "* Nota Geral: ",Table1[[#This Row],[Pergunta 9]]," | Perfil: ",Table1[[#This Row],[Vinculo Funcional]], " | Lotação: ",Table1[[#This Row],[Lotacao Funcional]]," *",CHAR(10)," "))</f>
        <v/>
      </c>
    </row>
    <row r="1203" spans="1:17" ht="64" x14ac:dyDescent="0.2">
      <c r="A1203" s="2">
        <v>1219</v>
      </c>
      <c r="B1203" s="5">
        <v>44889.520879629599</v>
      </c>
      <c r="C1203" s="5">
        <v>44889.522060185198</v>
      </c>
      <c r="D1203" s="2" t="s">
        <v>27</v>
      </c>
      <c r="E1203" s="2"/>
      <c r="F1203" s="1" t="s">
        <v>55</v>
      </c>
      <c r="G1203" s="2" t="s">
        <v>33</v>
      </c>
      <c r="H1203" s="2" t="s">
        <v>35</v>
      </c>
      <c r="I1203" s="2" t="s">
        <v>35</v>
      </c>
      <c r="J1203" s="2" t="s">
        <v>35</v>
      </c>
      <c r="K1203" s="2" t="s">
        <v>34</v>
      </c>
      <c r="L1203" s="2" t="s">
        <v>35</v>
      </c>
      <c r="M1203" s="2" t="s">
        <v>35</v>
      </c>
      <c r="N1203" s="2" t="s">
        <v>35</v>
      </c>
      <c r="O1203" s="3" t="s">
        <v>409</v>
      </c>
      <c r="P1203" s="3" t="s">
        <v>72</v>
      </c>
      <c r="Q120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1219: 
Agradecemos pelo serviço, continuem com o bom trabalho.
* Nota Geral: 4 - Bom | Perfil: Estagiária ou estagiário | Lotação: Secretaria *
 </v>
      </c>
    </row>
    <row r="1204" spans="1:17" ht="48" hidden="1" x14ac:dyDescent="0.2">
      <c r="A1204" s="2">
        <v>1220</v>
      </c>
      <c r="B1204" s="5">
        <v>44889.521747685198</v>
      </c>
      <c r="C1204" s="5">
        <v>44889.522164351903</v>
      </c>
      <c r="D1204" s="2" t="s">
        <v>27</v>
      </c>
      <c r="E1204" s="2"/>
      <c r="F1204" s="1" t="s">
        <v>61</v>
      </c>
      <c r="G1204" s="2" t="s">
        <v>39</v>
      </c>
      <c r="H1204" s="2" t="s">
        <v>34</v>
      </c>
      <c r="I1204" s="2" t="s">
        <v>34</v>
      </c>
      <c r="J1204" s="2" t="s">
        <v>34</v>
      </c>
      <c r="K1204" s="2" t="s">
        <v>34</v>
      </c>
      <c r="L1204" s="2" t="s">
        <v>35</v>
      </c>
      <c r="M1204" s="2" t="s">
        <v>34</v>
      </c>
      <c r="N1204" s="2" t="s">
        <v>34</v>
      </c>
      <c r="O1204" s="3"/>
      <c r="P1204" s="3"/>
      <c r="Q1204" s="20" t="str">
        <f>IF(ISBLANK(Table1[[#This Row],[Comentarios]]),"",CONCATENATE("Comentário  ",Table1[[#This Row],[ID]], ": ",CHAR(10), Table1[[#This Row],[Comentarios]],CHAR(10), "* Nota Geral: ",Table1[[#This Row],[Pergunta 9]]," | Perfil: ",Table1[[#This Row],[Vinculo Funcional]], " | Lotação: ",Table1[[#This Row],[Lotacao Funcional]]," *",CHAR(10)," "))</f>
        <v/>
      </c>
    </row>
    <row r="1205" spans="1:17" ht="80" hidden="1" x14ac:dyDescent="0.2">
      <c r="A1205" s="2">
        <v>1221</v>
      </c>
      <c r="B1205" s="5">
        <v>44889.520347222198</v>
      </c>
      <c r="C1205" s="5">
        <v>44889.522210648101</v>
      </c>
      <c r="D1205" s="2" t="s">
        <v>27</v>
      </c>
      <c r="E1205" s="2"/>
      <c r="F1205" s="1" t="s">
        <v>32</v>
      </c>
      <c r="G1205" s="2" t="s">
        <v>29</v>
      </c>
      <c r="H1205" s="2" t="s">
        <v>31</v>
      </c>
      <c r="I1205" s="2" t="s">
        <v>35</v>
      </c>
      <c r="J1205" s="2" t="s">
        <v>35</v>
      </c>
      <c r="K1205" s="2" t="s">
        <v>35</v>
      </c>
      <c r="L1205" s="2" t="s">
        <v>35</v>
      </c>
      <c r="M1205" s="2" t="s">
        <v>35</v>
      </c>
      <c r="N1205" s="2" t="s">
        <v>35</v>
      </c>
      <c r="O1205" s="3" t="s">
        <v>410</v>
      </c>
      <c r="P1205" s="3" t="s">
        <v>38</v>
      </c>
      <c r="Q120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1221: 
Em geral bom, com a ressalva que os pedidos feitos pelo SIGA demoram pra serem resolvidos.
* Nota Geral: 4 - Bom | Perfil: Servidora concursada ou servidor concursado | Lotação: Primeiro Grau *
 </v>
      </c>
    </row>
    <row r="1206" spans="1:17" ht="48" hidden="1" x14ac:dyDescent="0.2">
      <c r="A1206" s="2">
        <v>1222</v>
      </c>
      <c r="B1206" s="5">
        <v>44889.521226851903</v>
      </c>
      <c r="C1206" s="5">
        <v>44889.5222222222</v>
      </c>
      <c r="D1206" s="2" t="s">
        <v>27</v>
      </c>
      <c r="E1206" s="2"/>
      <c r="F1206" s="1" t="s">
        <v>61</v>
      </c>
      <c r="G1206" s="2" t="s">
        <v>29</v>
      </c>
      <c r="H1206" s="2" t="s">
        <v>35</v>
      </c>
      <c r="I1206" s="2" t="s">
        <v>34</v>
      </c>
      <c r="J1206" s="2" t="s">
        <v>34</v>
      </c>
      <c r="K1206" s="2" t="s">
        <v>34</v>
      </c>
      <c r="L1206" s="2" t="s">
        <v>35</v>
      </c>
      <c r="M1206" s="2" t="s">
        <v>34</v>
      </c>
      <c r="N1206" s="2" t="s">
        <v>34</v>
      </c>
      <c r="O1206" s="3"/>
      <c r="P1206" s="3"/>
      <c r="Q1206" s="20" t="str">
        <f>IF(ISBLANK(Table1[[#This Row],[Comentarios]]),"",CONCATENATE("Comentário  ",Table1[[#This Row],[ID]], ": ",CHAR(10), Table1[[#This Row],[Comentarios]],CHAR(10), "* Nota Geral: ",Table1[[#This Row],[Pergunta 9]]," | Perfil: ",Table1[[#This Row],[Vinculo Funcional]], " | Lotação: ",Table1[[#This Row],[Lotacao Funcional]]," *",CHAR(10)," "))</f>
        <v/>
      </c>
    </row>
    <row r="1207" spans="1:17" ht="48" hidden="1" x14ac:dyDescent="0.2">
      <c r="A1207" s="2">
        <v>1223</v>
      </c>
      <c r="B1207" s="5">
        <v>44889.505312499998</v>
      </c>
      <c r="C1207" s="5">
        <v>44889.522303240701</v>
      </c>
      <c r="D1207" s="2" t="s">
        <v>27</v>
      </c>
      <c r="E1207" s="2"/>
      <c r="F1207" s="1" t="s">
        <v>61</v>
      </c>
      <c r="G1207" s="2" t="s">
        <v>29</v>
      </c>
      <c r="H1207" s="2" t="s">
        <v>35</v>
      </c>
      <c r="I1207" s="2" t="s">
        <v>34</v>
      </c>
      <c r="J1207" s="2" t="s">
        <v>34</v>
      </c>
      <c r="K1207" s="2" t="s">
        <v>34</v>
      </c>
      <c r="L1207" s="2" t="s">
        <v>34</v>
      </c>
      <c r="M1207" s="2" t="s">
        <v>34</v>
      </c>
      <c r="N1207" s="2" t="s">
        <v>34</v>
      </c>
      <c r="O1207" s="3"/>
      <c r="P1207" s="3"/>
      <c r="Q1207" s="20" t="str">
        <f>IF(ISBLANK(Table1[[#This Row],[Comentarios]]),"",CONCATENATE("Comentário  ",Table1[[#This Row],[ID]], ": ",CHAR(10), Table1[[#This Row],[Comentarios]],CHAR(10), "* Nota Geral: ",Table1[[#This Row],[Pergunta 9]]," | Perfil: ",Table1[[#This Row],[Vinculo Funcional]], " | Lotação: ",Table1[[#This Row],[Lotacao Funcional]]," *",CHAR(10)," "))</f>
        <v/>
      </c>
    </row>
    <row r="1208" spans="1:17" ht="48" hidden="1" x14ac:dyDescent="0.2">
      <c r="A1208" s="2">
        <v>1224</v>
      </c>
      <c r="B1208" s="5">
        <v>44889.521539351903</v>
      </c>
      <c r="C1208" s="5">
        <v>44889.5223611111</v>
      </c>
      <c r="D1208" s="2" t="s">
        <v>27</v>
      </c>
      <c r="E1208" s="2"/>
      <c r="F1208" s="1" t="s">
        <v>61</v>
      </c>
      <c r="G1208" s="2" t="s">
        <v>39</v>
      </c>
      <c r="H1208" s="2" t="s">
        <v>35</v>
      </c>
      <c r="I1208" s="2" t="s">
        <v>35</v>
      </c>
      <c r="J1208" s="2" t="s">
        <v>35</v>
      </c>
      <c r="K1208" s="2" t="s">
        <v>30</v>
      </c>
      <c r="L1208" s="2" t="s">
        <v>35</v>
      </c>
      <c r="M1208" s="2" t="s">
        <v>35</v>
      </c>
      <c r="N1208" s="2" t="s">
        <v>35</v>
      </c>
      <c r="O1208" s="3"/>
      <c r="P1208" s="3"/>
      <c r="Q1208" s="20" t="str">
        <f>IF(ISBLANK(Table1[[#This Row],[Comentarios]]),"",CONCATENATE("Comentário  ",Table1[[#This Row],[ID]], ": ",CHAR(10), Table1[[#This Row],[Comentarios]],CHAR(10), "* Nota Geral: ",Table1[[#This Row],[Pergunta 9]]," | Perfil: ",Table1[[#This Row],[Vinculo Funcional]], " | Lotação: ",Table1[[#This Row],[Lotacao Funcional]]," *",CHAR(10)," "))</f>
        <v/>
      </c>
    </row>
    <row r="1209" spans="1:17" ht="128" hidden="1" x14ac:dyDescent="0.2">
      <c r="A1209" s="2">
        <v>1225</v>
      </c>
      <c r="B1209" s="5">
        <v>44889.515682870398</v>
      </c>
      <c r="C1209" s="5">
        <v>44889.522476851896</v>
      </c>
      <c r="D1209" s="2" t="s">
        <v>27</v>
      </c>
      <c r="E1209" s="2"/>
      <c r="F1209" s="1" t="s">
        <v>32</v>
      </c>
      <c r="G1209" s="2" t="s">
        <v>29</v>
      </c>
      <c r="H1209" s="2" t="s">
        <v>30</v>
      </c>
      <c r="I1209" s="2" t="s">
        <v>36</v>
      </c>
      <c r="J1209" s="2" t="s">
        <v>34</v>
      </c>
      <c r="K1209" s="2" t="s">
        <v>35</v>
      </c>
      <c r="L1209" s="2" t="s">
        <v>35</v>
      </c>
      <c r="M1209" s="2" t="s">
        <v>36</v>
      </c>
      <c r="N1209" s="2" t="s">
        <v>35</v>
      </c>
      <c r="O1209" s="3" t="s">
        <v>411</v>
      </c>
      <c r="P1209" s="3" t="s">
        <v>94</v>
      </c>
      <c r="Q120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1225: 
Na minha opinião para o atendimento de solicitações o sistema SIGA é confuso e difícil de utilizar. 
A SEI também acho difícil. No sistema uniformizado o parcelamento de guias também é trabalhoso, perde-se muito tempo.
* Nota Geral: 4 - Bom | Perfil: Servidora concursada ou servidor concursado | Lotação: Primeiro Grau *
 </v>
      </c>
    </row>
    <row r="1210" spans="1:17" ht="128" hidden="1" x14ac:dyDescent="0.2">
      <c r="A1210" s="2">
        <v>1226</v>
      </c>
      <c r="B1210" s="5">
        <v>44889.518576388902</v>
      </c>
      <c r="C1210" s="5">
        <v>44889.522569444402</v>
      </c>
      <c r="D1210" s="2" t="s">
        <v>27</v>
      </c>
      <c r="E1210" s="2"/>
      <c r="F1210" s="1" t="s">
        <v>32</v>
      </c>
      <c r="G1210" s="2" t="s">
        <v>29</v>
      </c>
      <c r="H1210" s="2" t="s">
        <v>35</v>
      </c>
      <c r="I1210" s="2" t="s">
        <v>31</v>
      </c>
      <c r="J1210" s="2" t="s">
        <v>34</v>
      </c>
      <c r="K1210" s="2" t="s">
        <v>34</v>
      </c>
      <c r="L1210" s="2" t="s">
        <v>34</v>
      </c>
      <c r="M1210" s="2" t="s">
        <v>34</v>
      </c>
      <c r="N1210" s="2" t="s">
        <v>35</v>
      </c>
      <c r="O1210" s="3" t="s">
        <v>412</v>
      </c>
      <c r="P1210" s="3" t="s">
        <v>225</v>
      </c>
      <c r="Q121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1226: 
Não são atividades diretas do DTIC, mas: reorganização da ordem das varas no balcão virtual, adicionando ALGUMA ordem, facilitando a localização pelas partes e advogados; maior estabilidade e velocidade pelo projudi, atendimento telefônico do dtic para casos urgentes.
* Nota Geral: 4 - Bom | Perfil: Servidora concursada ou servidor concursado | Lotação: Primeiro Grau *
 </v>
      </c>
    </row>
    <row r="1211" spans="1:17" ht="48" hidden="1" x14ac:dyDescent="0.2">
      <c r="A1211" s="2">
        <v>1227</v>
      </c>
      <c r="B1211" s="5">
        <v>44889.522569444402</v>
      </c>
      <c r="C1211" s="5">
        <v>44889.522638888899</v>
      </c>
      <c r="D1211" s="2" t="s">
        <v>27</v>
      </c>
      <c r="E1211" s="2"/>
      <c r="F1211" s="1" t="s">
        <v>61</v>
      </c>
      <c r="G1211" s="2" t="s">
        <v>29</v>
      </c>
      <c r="H1211" s="2" t="s">
        <v>34</v>
      </c>
      <c r="I1211" s="2" t="s">
        <v>35</v>
      </c>
      <c r="J1211" s="2" t="s">
        <v>34</v>
      </c>
      <c r="K1211" s="2" t="s">
        <v>34</v>
      </c>
      <c r="L1211" s="2" t="s">
        <v>35</v>
      </c>
      <c r="M1211" s="2" t="s">
        <v>35</v>
      </c>
      <c r="N1211" s="2" t="s">
        <v>35</v>
      </c>
      <c r="O1211" s="3"/>
      <c r="P1211" s="3"/>
      <c r="Q1211" s="20" t="str">
        <f>IF(ISBLANK(Table1[[#This Row],[Comentarios]]),"",CONCATENATE("Comentário  ",Table1[[#This Row],[ID]], ": ",CHAR(10), Table1[[#This Row],[Comentarios]],CHAR(10), "* Nota Geral: ",Table1[[#This Row],[Pergunta 9]]," | Perfil: ",Table1[[#This Row],[Vinculo Funcional]], " | Lotação: ",Table1[[#This Row],[Lotacao Funcional]]," *",CHAR(10)," "))</f>
        <v/>
      </c>
    </row>
    <row r="1212" spans="1:17" ht="32" hidden="1" x14ac:dyDescent="0.2">
      <c r="A1212" s="2">
        <v>1228</v>
      </c>
      <c r="B1212" s="5">
        <v>44889.521967592598</v>
      </c>
      <c r="C1212" s="5">
        <v>44889.522662037001</v>
      </c>
      <c r="D1212" s="2" t="s">
        <v>27</v>
      </c>
      <c r="E1212" s="2"/>
      <c r="F1212" s="1" t="s">
        <v>32</v>
      </c>
      <c r="G1212" s="2" t="s">
        <v>29</v>
      </c>
      <c r="H1212" s="2" t="s">
        <v>31</v>
      </c>
      <c r="I1212" s="2" t="s">
        <v>31</v>
      </c>
      <c r="J1212" s="2" t="s">
        <v>30</v>
      </c>
      <c r="K1212" s="2" t="s">
        <v>30</v>
      </c>
      <c r="L1212" s="2" t="s">
        <v>31</v>
      </c>
      <c r="M1212" s="2" t="s">
        <v>30</v>
      </c>
      <c r="N1212" s="2" t="s">
        <v>30</v>
      </c>
      <c r="O1212" s="3"/>
      <c r="P1212" s="3"/>
      <c r="Q1212" s="20" t="str">
        <f>IF(ISBLANK(Table1[[#This Row],[Comentarios]]),"",CONCATENATE("Comentário  ",Table1[[#This Row],[ID]], ": ",CHAR(10), Table1[[#This Row],[Comentarios]],CHAR(10), "* Nota Geral: ",Table1[[#This Row],[Pergunta 9]]," | Perfil: ",Table1[[#This Row],[Vinculo Funcional]], " | Lotação: ",Table1[[#This Row],[Lotacao Funcional]]," *",CHAR(10)," "))</f>
        <v/>
      </c>
    </row>
    <row r="1213" spans="1:17" ht="96" x14ac:dyDescent="0.2">
      <c r="A1213" s="2">
        <v>1229</v>
      </c>
      <c r="B1213" s="5">
        <v>44889.520833333299</v>
      </c>
      <c r="C1213" s="5">
        <v>44889.522800925901</v>
      </c>
      <c r="D1213" s="2" t="s">
        <v>27</v>
      </c>
      <c r="E1213" s="2"/>
      <c r="F1213" s="1" t="s">
        <v>61</v>
      </c>
      <c r="G1213" s="2" t="s">
        <v>29</v>
      </c>
      <c r="H1213" s="2" t="s">
        <v>34</v>
      </c>
      <c r="I1213" s="2" t="s">
        <v>35</v>
      </c>
      <c r="J1213" s="2" t="s">
        <v>34</v>
      </c>
      <c r="K1213" s="2" t="s">
        <v>34</v>
      </c>
      <c r="L1213" s="2" t="s">
        <v>34</v>
      </c>
      <c r="M1213" s="2" t="s">
        <v>34</v>
      </c>
      <c r="N1213" s="2" t="s">
        <v>34</v>
      </c>
      <c r="O1213" s="3" t="s">
        <v>413</v>
      </c>
      <c r="P1213" s="3" t="s">
        <v>72</v>
      </c>
      <c r="Q121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1229: 
Gostaria de aproveitar e agradecer o serviço prestado pelo servidor Dirceu Constantino Tedesco, que sempre de prontidão se mostra disponível para solucionar eventuais problemas. 
* Nota Geral: 5 - Excelente | Perfil: Servidora ou servidor ocupante de cargo em comissão | Lotação: Primeiro Grau *
 </v>
      </c>
    </row>
    <row r="1214" spans="1:17" ht="160" hidden="1" x14ac:dyDescent="0.2">
      <c r="A1214" s="2">
        <v>1230</v>
      </c>
      <c r="B1214" s="5">
        <v>44889.518854166701</v>
      </c>
      <c r="C1214" s="5">
        <v>44889.522881944402</v>
      </c>
      <c r="D1214" s="2" t="s">
        <v>27</v>
      </c>
      <c r="E1214" s="2"/>
      <c r="F1214" s="1" t="s">
        <v>32</v>
      </c>
      <c r="G1214" s="2" t="s">
        <v>29</v>
      </c>
      <c r="H1214" s="2" t="s">
        <v>34</v>
      </c>
      <c r="I1214" s="2" t="s">
        <v>30</v>
      </c>
      <c r="J1214" s="2" t="s">
        <v>35</v>
      </c>
      <c r="K1214" s="2" t="s">
        <v>34</v>
      </c>
      <c r="L1214" s="2" t="s">
        <v>35</v>
      </c>
      <c r="M1214" s="2" t="s">
        <v>34</v>
      </c>
      <c r="N1214" s="2" t="s">
        <v>35</v>
      </c>
      <c r="O1214" s="3" t="s">
        <v>414</v>
      </c>
      <c r="P1214" s="3" t="s">
        <v>38</v>
      </c>
      <c r="Q121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1230: 
Prezados,
Gostaria que as comunicações para sugestões fossem melhor atendidas e respondidas, buscando soluções para o desenvolvimento e implementação das ideias. Implementar as designação de servidores (da informativa - desenvolvedores) para a execução dos trabalhos nas varas e gabinetes para entender as demandas e facilitar o fluxo de trabalho dentro do sistema.
* Nota Geral: 4 - Bom | Perfil: Servidora concursada ou servidor concursado | Lotação: Primeiro Grau *
 </v>
      </c>
    </row>
    <row r="1215" spans="1:17" ht="32" hidden="1" x14ac:dyDescent="0.2">
      <c r="A1215" s="2">
        <v>1231</v>
      </c>
      <c r="B1215" s="5">
        <v>44889.521898148101</v>
      </c>
      <c r="C1215" s="5">
        <v>44889.522962962998</v>
      </c>
      <c r="D1215" s="2" t="s">
        <v>27</v>
      </c>
      <c r="E1215" s="2"/>
      <c r="F1215" s="1" t="s">
        <v>32</v>
      </c>
      <c r="G1215" s="2" t="s">
        <v>29</v>
      </c>
      <c r="H1215" s="2" t="s">
        <v>34</v>
      </c>
      <c r="I1215" s="2" t="s">
        <v>34</v>
      </c>
      <c r="J1215" s="2" t="s">
        <v>34</v>
      </c>
      <c r="K1215" s="2" t="s">
        <v>34</v>
      </c>
      <c r="L1215" s="2" t="s">
        <v>34</v>
      </c>
      <c r="M1215" s="2" t="s">
        <v>34</v>
      </c>
      <c r="N1215" s="2" t="s">
        <v>34</v>
      </c>
      <c r="O1215" s="3"/>
      <c r="P1215" s="3"/>
      <c r="Q1215" s="20" t="str">
        <f>IF(ISBLANK(Table1[[#This Row],[Comentarios]]),"",CONCATENATE("Comentário  ",Table1[[#This Row],[ID]], ": ",CHAR(10), Table1[[#This Row],[Comentarios]],CHAR(10), "* Nota Geral: ",Table1[[#This Row],[Pergunta 9]]," | Perfil: ",Table1[[#This Row],[Vinculo Funcional]], " | Lotação: ",Table1[[#This Row],[Lotacao Funcional]]," *",CHAR(10)," "))</f>
        <v/>
      </c>
    </row>
    <row r="1216" spans="1:17" ht="48" hidden="1" x14ac:dyDescent="0.2">
      <c r="A1216" s="2">
        <v>1232</v>
      </c>
      <c r="B1216" s="5">
        <v>44889.519988425898</v>
      </c>
      <c r="C1216" s="5">
        <v>44889.523101851897</v>
      </c>
      <c r="D1216" s="2" t="s">
        <v>27</v>
      </c>
      <c r="E1216" s="2"/>
      <c r="F1216" s="1" t="s">
        <v>61</v>
      </c>
      <c r="G1216" s="2" t="s">
        <v>29</v>
      </c>
      <c r="H1216" s="2" t="s">
        <v>34</v>
      </c>
      <c r="I1216" s="2" t="s">
        <v>35</v>
      </c>
      <c r="J1216" s="2" t="s">
        <v>35</v>
      </c>
      <c r="K1216" s="2" t="s">
        <v>36</v>
      </c>
      <c r="L1216" s="2" t="s">
        <v>34</v>
      </c>
      <c r="M1216" s="2" t="s">
        <v>36</v>
      </c>
      <c r="N1216" s="2" t="s">
        <v>34</v>
      </c>
      <c r="O1216" s="3"/>
      <c r="P1216" s="3"/>
      <c r="Q1216" s="20" t="str">
        <f>IF(ISBLANK(Table1[[#This Row],[Comentarios]]),"",CONCATENATE("Comentário  ",Table1[[#This Row],[ID]], ": ",CHAR(10), Table1[[#This Row],[Comentarios]],CHAR(10), "* Nota Geral: ",Table1[[#This Row],[Pergunta 9]]," | Perfil: ",Table1[[#This Row],[Vinculo Funcional]], " | Lotação: ",Table1[[#This Row],[Lotacao Funcional]]," *",CHAR(10)," "))</f>
        <v/>
      </c>
    </row>
    <row r="1217" spans="1:17" ht="16" hidden="1" x14ac:dyDescent="0.2">
      <c r="A1217" s="2">
        <v>1233</v>
      </c>
      <c r="B1217" s="5">
        <v>44889.522025462997</v>
      </c>
      <c r="C1217" s="5">
        <v>44889.523148148102</v>
      </c>
      <c r="D1217" s="2" t="s">
        <v>27</v>
      </c>
      <c r="E1217" s="2"/>
      <c r="F1217" s="1" t="s">
        <v>55</v>
      </c>
      <c r="G1217" s="2" t="s">
        <v>29</v>
      </c>
      <c r="H1217" s="2" t="s">
        <v>34</v>
      </c>
      <c r="I1217" s="2" t="s">
        <v>34</v>
      </c>
      <c r="J1217" s="2" t="s">
        <v>34</v>
      </c>
      <c r="K1217" s="2" t="s">
        <v>34</v>
      </c>
      <c r="L1217" s="2" t="s">
        <v>35</v>
      </c>
      <c r="M1217" s="2" t="s">
        <v>34</v>
      </c>
      <c r="N1217" s="2" t="s">
        <v>34</v>
      </c>
      <c r="O1217" s="3"/>
      <c r="P1217" s="3"/>
      <c r="Q1217" s="20" t="str">
        <f>IF(ISBLANK(Table1[[#This Row],[Comentarios]]),"",CONCATENATE("Comentário  ",Table1[[#This Row],[ID]], ": ",CHAR(10), Table1[[#This Row],[Comentarios]],CHAR(10), "* Nota Geral: ",Table1[[#This Row],[Pergunta 9]]," | Perfil: ",Table1[[#This Row],[Vinculo Funcional]], " | Lotação: ",Table1[[#This Row],[Lotacao Funcional]]," *",CHAR(10)," "))</f>
        <v/>
      </c>
    </row>
    <row r="1218" spans="1:17" ht="48" hidden="1" x14ac:dyDescent="0.2">
      <c r="A1218" s="2">
        <v>1234</v>
      </c>
      <c r="B1218" s="5">
        <v>44889.5225347222</v>
      </c>
      <c r="C1218" s="5">
        <v>44889.523275462998</v>
      </c>
      <c r="D1218" s="2" t="s">
        <v>27</v>
      </c>
      <c r="E1218" s="2"/>
      <c r="F1218" s="1" t="s">
        <v>61</v>
      </c>
      <c r="G1218" s="2" t="s">
        <v>29</v>
      </c>
      <c r="H1218" s="2" t="s">
        <v>34</v>
      </c>
      <c r="I1218" s="2" t="s">
        <v>34</v>
      </c>
      <c r="J1218" s="2" t="s">
        <v>34</v>
      </c>
      <c r="K1218" s="2" t="s">
        <v>34</v>
      </c>
      <c r="L1218" s="2" t="s">
        <v>34</v>
      </c>
      <c r="M1218" s="2" t="s">
        <v>34</v>
      </c>
      <c r="N1218" s="2" t="s">
        <v>34</v>
      </c>
      <c r="O1218" s="3"/>
      <c r="P1218" s="3"/>
      <c r="Q1218" s="20" t="str">
        <f>IF(ISBLANK(Table1[[#This Row],[Comentarios]]),"",CONCATENATE("Comentário  ",Table1[[#This Row],[ID]], ": ",CHAR(10), Table1[[#This Row],[Comentarios]],CHAR(10), "* Nota Geral: ",Table1[[#This Row],[Pergunta 9]]," | Perfil: ",Table1[[#This Row],[Vinculo Funcional]], " | Lotação: ",Table1[[#This Row],[Lotacao Funcional]]," *",CHAR(10)," "))</f>
        <v/>
      </c>
    </row>
    <row r="1219" spans="1:17" ht="128" hidden="1" x14ac:dyDescent="0.2">
      <c r="A1219" s="2">
        <v>1235</v>
      </c>
      <c r="B1219" s="5">
        <v>44889.521157407398</v>
      </c>
      <c r="C1219" s="5">
        <v>44889.523414351803</v>
      </c>
      <c r="D1219" s="2" t="s">
        <v>27</v>
      </c>
      <c r="E1219" s="2"/>
      <c r="F1219" s="1" t="s">
        <v>32</v>
      </c>
      <c r="G1219" s="2" t="s">
        <v>29</v>
      </c>
      <c r="H1219" s="2" t="s">
        <v>35</v>
      </c>
      <c r="I1219" s="2" t="s">
        <v>35</v>
      </c>
      <c r="J1219" s="2" t="s">
        <v>35</v>
      </c>
      <c r="K1219" s="2" t="s">
        <v>35</v>
      </c>
      <c r="L1219" s="2" t="s">
        <v>35</v>
      </c>
      <c r="M1219" s="2" t="s">
        <v>34</v>
      </c>
      <c r="N1219" s="2" t="s">
        <v>35</v>
      </c>
      <c r="O1219" s="3" t="s">
        <v>415</v>
      </c>
      <c r="P1219" s="3" t="s">
        <v>89</v>
      </c>
      <c r="Q121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1235: 
Poderiam criar um passo a passo para a utilização do SEI. 
No Projudi, em "analisados", poderia ser aberta a possibilidade de pesquisa com outros dados além do "nome da parte", como número do processo, por exemplo
* Nota Geral: 4 - Bom | Perfil: Servidora concursada ou servidor concursado | Lotação: Primeiro Grau *
 </v>
      </c>
    </row>
    <row r="1220" spans="1:17" ht="32" hidden="1" x14ac:dyDescent="0.2">
      <c r="A1220" s="2">
        <v>1236</v>
      </c>
      <c r="B1220" s="5">
        <v>44889.5230324074</v>
      </c>
      <c r="C1220" s="5">
        <v>44889.523634259298</v>
      </c>
      <c r="D1220" s="2" t="s">
        <v>27</v>
      </c>
      <c r="E1220" s="2"/>
      <c r="F1220" s="1" t="s">
        <v>32</v>
      </c>
      <c r="G1220" s="2" t="s">
        <v>29</v>
      </c>
      <c r="H1220" s="2" t="s">
        <v>35</v>
      </c>
      <c r="I1220" s="2" t="s">
        <v>35</v>
      </c>
      <c r="J1220" s="2" t="s">
        <v>35</v>
      </c>
      <c r="K1220" s="2" t="s">
        <v>35</v>
      </c>
      <c r="L1220" s="2" t="s">
        <v>35</v>
      </c>
      <c r="M1220" s="2" t="s">
        <v>30</v>
      </c>
      <c r="N1220" s="2" t="s">
        <v>35</v>
      </c>
      <c r="O1220" s="3"/>
      <c r="P1220" s="3"/>
      <c r="Q1220" s="20" t="str">
        <f>IF(ISBLANK(Table1[[#This Row],[Comentarios]]),"",CONCATENATE("Comentário  ",Table1[[#This Row],[ID]], ": ",CHAR(10), Table1[[#This Row],[Comentarios]],CHAR(10), "* Nota Geral: ",Table1[[#This Row],[Pergunta 9]]," | Perfil: ",Table1[[#This Row],[Vinculo Funcional]], " | Lotação: ",Table1[[#This Row],[Lotacao Funcional]]," *",CHAR(10)," "))</f>
        <v/>
      </c>
    </row>
    <row r="1221" spans="1:17" ht="32" hidden="1" x14ac:dyDescent="0.2">
      <c r="A1221" s="2">
        <v>1237</v>
      </c>
      <c r="B1221" s="5">
        <v>44889.523136574098</v>
      </c>
      <c r="C1221" s="5">
        <v>44889.523634259298</v>
      </c>
      <c r="D1221" s="2" t="s">
        <v>27</v>
      </c>
      <c r="E1221" s="2"/>
      <c r="F1221" s="1" t="s">
        <v>32</v>
      </c>
      <c r="G1221" s="2" t="s">
        <v>29</v>
      </c>
      <c r="H1221" s="2" t="s">
        <v>34</v>
      </c>
      <c r="I1221" s="2" t="s">
        <v>34</v>
      </c>
      <c r="J1221" s="2" t="s">
        <v>34</v>
      </c>
      <c r="K1221" s="2" t="s">
        <v>34</v>
      </c>
      <c r="L1221" s="2" t="s">
        <v>34</v>
      </c>
      <c r="M1221" s="2" t="s">
        <v>34</v>
      </c>
      <c r="N1221" s="2" t="s">
        <v>34</v>
      </c>
      <c r="O1221" s="3"/>
      <c r="P1221" s="3"/>
      <c r="Q1221" s="20" t="str">
        <f>IF(ISBLANK(Table1[[#This Row],[Comentarios]]),"",CONCATENATE("Comentário  ",Table1[[#This Row],[ID]], ": ",CHAR(10), Table1[[#This Row],[Comentarios]],CHAR(10), "* Nota Geral: ",Table1[[#This Row],[Pergunta 9]]," | Perfil: ",Table1[[#This Row],[Vinculo Funcional]], " | Lotação: ",Table1[[#This Row],[Lotacao Funcional]]," *",CHAR(10)," "))</f>
        <v/>
      </c>
    </row>
    <row r="1222" spans="1:17" ht="80" x14ac:dyDescent="0.2">
      <c r="A1222" s="2">
        <v>1238</v>
      </c>
      <c r="B1222" s="5">
        <v>44889.521851851903</v>
      </c>
      <c r="C1222" s="5">
        <v>44889.523738425902</v>
      </c>
      <c r="D1222" s="2" t="s">
        <v>27</v>
      </c>
      <c r="E1222" s="2"/>
      <c r="F1222" s="1" t="s">
        <v>61</v>
      </c>
      <c r="G1222" s="2" t="s">
        <v>39</v>
      </c>
      <c r="H1222" s="2" t="s">
        <v>34</v>
      </c>
      <c r="I1222" s="2" t="s">
        <v>35</v>
      </c>
      <c r="J1222" s="2" t="s">
        <v>35</v>
      </c>
      <c r="K1222" s="2" t="s">
        <v>34</v>
      </c>
      <c r="L1222" s="2" t="s">
        <v>35</v>
      </c>
      <c r="M1222" s="2" t="s">
        <v>34</v>
      </c>
      <c r="N1222" s="2" t="s">
        <v>34</v>
      </c>
      <c r="O1222" s="3" t="s">
        <v>416</v>
      </c>
      <c r="P1222" s="3" t="s">
        <v>72</v>
      </c>
      <c r="Q122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1238: 
Satisfeito com os Trabalhos  Prestados.
* Nota Geral: 5 - Excelente | Perfil: Servidora ou servidor ocupante de cargo em comissão | Lotação: Segundo Grau *
 </v>
      </c>
    </row>
    <row r="1223" spans="1:17" ht="32" hidden="1" x14ac:dyDescent="0.2">
      <c r="A1223" s="2">
        <v>1239</v>
      </c>
      <c r="B1223" s="5">
        <v>44889.523263888899</v>
      </c>
      <c r="C1223" s="5">
        <v>44889.52375</v>
      </c>
      <c r="D1223" s="2" t="s">
        <v>27</v>
      </c>
      <c r="E1223" s="2"/>
      <c r="F1223" s="1" t="s">
        <v>32</v>
      </c>
      <c r="G1223" s="2" t="s">
        <v>29</v>
      </c>
      <c r="H1223" s="2" t="s">
        <v>34</v>
      </c>
      <c r="I1223" s="2" t="s">
        <v>35</v>
      </c>
      <c r="J1223" s="2" t="s">
        <v>35</v>
      </c>
      <c r="K1223" s="2" t="s">
        <v>34</v>
      </c>
      <c r="L1223" s="2" t="s">
        <v>35</v>
      </c>
      <c r="M1223" s="2" t="s">
        <v>35</v>
      </c>
      <c r="N1223" s="2" t="s">
        <v>35</v>
      </c>
      <c r="O1223" s="3"/>
      <c r="P1223" s="3"/>
      <c r="Q1223" s="20" t="str">
        <f>IF(ISBLANK(Table1[[#This Row],[Comentarios]]),"",CONCATENATE("Comentário  ",Table1[[#This Row],[ID]], ": ",CHAR(10), Table1[[#This Row],[Comentarios]],CHAR(10), "* Nota Geral: ",Table1[[#This Row],[Pergunta 9]]," | Perfil: ",Table1[[#This Row],[Vinculo Funcional]], " | Lotação: ",Table1[[#This Row],[Lotacao Funcional]]," *",CHAR(10)," "))</f>
        <v/>
      </c>
    </row>
    <row r="1224" spans="1:17" ht="16" hidden="1" x14ac:dyDescent="0.2">
      <c r="A1224" s="2">
        <v>1240</v>
      </c>
      <c r="B1224" s="5">
        <v>44889.523287037002</v>
      </c>
      <c r="C1224" s="5">
        <v>44889.523761574099</v>
      </c>
      <c r="D1224" s="2" t="s">
        <v>27</v>
      </c>
      <c r="E1224" s="2"/>
      <c r="F1224" s="1" t="s">
        <v>28</v>
      </c>
      <c r="G1224" s="2" t="s">
        <v>29</v>
      </c>
      <c r="H1224" s="2" t="s">
        <v>35</v>
      </c>
      <c r="I1224" s="2" t="s">
        <v>35</v>
      </c>
      <c r="J1224" s="2" t="s">
        <v>34</v>
      </c>
      <c r="K1224" s="2" t="s">
        <v>34</v>
      </c>
      <c r="L1224" s="2" t="s">
        <v>34</v>
      </c>
      <c r="M1224" s="2" t="s">
        <v>34</v>
      </c>
      <c r="N1224" s="2" t="s">
        <v>35</v>
      </c>
      <c r="O1224" s="3"/>
      <c r="P1224" s="3"/>
      <c r="Q1224" s="20" t="str">
        <f>IF(ISBLANK(Table1[[#This Row],[Comentarios]]),"",CONCATENATE("Comentário  ",Table1[[#This Row],[ID]], ": ",CHAR(10), Table1[[#This Row],[Comentarios]],CHAR(10), "* Nota Geral: ",Table1[[#This Row],[Pergunta 9]]," | Perfil: ",Table1[[#This Row],[Vinculo Funcional]], " | Lotação: ",Table1[[#This Row],[Lotacao Funcional]]," *",CHAR(10)," "))</f>
        <v/>
      </c>
    </row>
    <row r="1225" spans="1:17" ht="80" hidden="1" x14ac:dyDescent="0.2">
      <c r="A1225" s="2">
        <v>1241</v>
      </c>
      <c r="B1225" s="5">
        <v>44889.523009259297</v>
      </c>
      <c r="C1225" s="5">
        <v>44889.523831018501</v>
      </c>
      <c r="D1225" s="2" t="s">
        <v>27</v>
      </c>
      <c r="E1225" s="2"/>
      <c r="F1225" s="1" t="s">
        <v>32</v>
      </c>
      <c r="G1225" s="2" t="s">
        <v>39</v>
      </c>
      <c r="H1225" s="2" t="s">
        <v>34</v>
      </c>
      <c r="I1225" s="2" t="s">
        <v>36</v>
      </c>
      <c r="J1225" s="2" t="s">
        <v>35</v>
      </c>
      <c r="K1225" s="2" t="s">
        <v>35</v>
      </c>
      <c r="L1225" s="2" t="s">
        <v>35</v>
      </c>
      <c r="M1225" s="2" t="s">
        <v>34</v>
      </c>
      <c r="N1225" s="2" t="s">
        <v>35</v>
      </c>
      <c r="O1225" s="3" t="s">
        <v>417</v>
      </c>
      <c r="P1225" s="3" t="s">
        <v>43</v>
      </c>
      <c r="Q122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1241: 
Mais espaço de armazenamento no e-mail
* Nota Geral: 4 - Bom | Perfil: Servidora concursada ou servidor concursado | Lotação: Segundo Grau *
 </v>
      </c>
    </row>
    <row r="1226" spans="1:17" ht="48" hidden="1" x14ac:dyDescent="0.2">
      <c r="A1226" s="2">
        <v>1242</v>
      </c>
      <c r="B1226" s="5">
        <v>44889.521226851903</v>
      </c>
      <c r="C1226" s="5">
        <v>44889.5239814815</v>
      </c>
      <c r="D1226" s="2" t="s">
        <v>27</v>
      </c>
      <c r="E1226" s="2"/>
      <c r="F1226" s="1" t="s">
        <v>61</v>
      </c>
      <c r="G1226" s="2" t="s">
        <v>29</v>
      </c>
      <c r="H1226" s="2" t="s">
        <v>35</v>
      </c>
      <c r="I1226" s="2" t="s">
        <v>35</v>
      </c>
      <c r="J1226" s="2" t="s">
        <v>35</v>
      </c>
      <c r="K1226" s="2" t="s">
        <v>30</v>
      </c>
      <c r="L1226" s="2" t="s">
        <v>35</v>
      </c>
      <c r="M1226" s="2" t="s">
        <v>35</v>
      </c>
      <c r="N1226" s="2" t="s">
        <v>35</v>
      </c>
      <c r="O1226" s="3"/>
      <c r="P1226" s="3"/>
      <c r="Q1226" s="20" t="str">
        <f>IF(ISBLANK(Table1[[#This Row],[Comentarios]]),"",CONCATENATE("Comentário  ",Table1[[#This Row],[ID]], ": ",CHAR(10), Table1[[#This Row],[Comentarios]],CHAR(10), "* Nota Geral: ",Table1[[#This Row],[Pergunta 9]]," | Perfil: ",Table1[[#This Row],[Vinculo Funcional]], " | Lotação: ",Table1[[#This Row],[Lotacao Funcional]]," *",CHAR(10)," "))</f>
        <v/>
      </c>
    </row>
    <row r="1227" spans="1:17" ht="48" hidden="1" x14ac:dyDescent="0.2">
      <c r="A1227" s="2">
        <v>1243</v>
      </c>
      <c r="B1227" s="5">
        <v>44889.522638888899</v>
      </c>
      <c r="C1227" s="5">
        <v>44889.524050925902</v>
      </c>
      <c r="D1227" s="2" t="s">
        <v>27</v>
      </c>
      <c r="E1227" s="2"/>
      <c r="F1227" s="1" t="s">
        <v>61</v>
      </c>
      <c r="G1227" s="2" t="s">
        <v>39</v>
      </c>
      <c r="H1227" s="2" t="s">
        <v>35</v>
      </c>
      <c r="I1227" s="2" t="s">
        <v>35</v>
      </c>
      <c r="J1227" s="2" t="s">
        <v>34</v>
      </c>
      <c r="K1227" s="2" t="s">
        <v>34</v>
      </c>
      <c r="L1227" s="2" t="s">
        <v>34</v>
      </c>
      <c r="M1227" s="2" t="s">
        <v>34</v>
      </c>
      <c r="N1227" s="2" t="s">
        <v>34</v>
      </c>
      <c r="O1227" s="3"/>
      <c r="P1227" s="3"/>
      <c r="Q1227" s="20" t="str">
        <f>IF(ISBLANK(Table1[[#This Row],[Comentarios]]),"",CONCATENATE("Comentário  ",Table1[[#This Row],[ID]], ": ",CHAR(10), Table1[[#This Row],[Comentarios]],CHAR(10), "* Nota Geral: ",Table1[[#This Row],[Pergunta 9]]," | Perfil: ",Table1[[#This Row],[Vinculo Funcional]], " | Lotação: ",Table1[[#This Row],[Lotacao Funcional]]," *",CHAR(10)," "))</f>
        <v/>
      </c>
    </row>
    <row r="1228" spans="1:17" ht="112" hidden="1" x14ac:dyDescent="0.2">
      <c r="A1228" s="2">
        <v>1244</v>
      </c>
      <c r="B1228" s="5">
        <v>44889.519062500003</v>
      </c>
      <c r="C1228" s="5">
        <v>44889.524143518502</v>
      </c>
      <c r="D1228" s="2" t="s">
        <v>27</v>
      </c>
      <c r="E1228" s="2"/>
      <c r="F1228" s="1" t="s">
        <v>32</v>
      </c>
      <c r="G1228" s="2" t="s">
        <v>29</v>
      </c>
      <c r="H1228" s="2" t="s">
        <v>35</v>
      </c>
      <c r="I1228" s="2" t="s">
        <v>30</v>
      </c>
      <c r="J1228" s="2" t="s">
        <v>35</v>
      </c>
      <c r="K1228" s="2" t="s">
        <v>35</v>
      </c>
      <c r="L1228" s="2" t="s">
        <v>35</v>
      </c>
      <c r="M1228" s="2" t="s">
        <v>36</v>
      </c>
      <c r="N1228" s="2" t="s">
        <v>35</v>
      </c>
      <c r="O1228" s="3" t="s">
        <v>418</v>
      </c>
      <c r="P1228" s="3" t="s">
        <v>43</v>
      </c>
      <c r="Q122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1244: 
Sou favorável à simplificação dos sistemas, principalmente porque a gente mexe com diversos sistemas muito diferentes entre si e, às vezes, temos dificuldade até mesmo para acompanharmos tudo. 
* Nota Geral: 4 - Bom | Perfil: Servidora concursada ou servidor concursado | Lotação: Primeiro Grau *
 </v>
      </c>
    </row>
    <row r="1229" spans="1:17" ht="32" hidden="1" x14ac:dyDescent="0.2">
      <c r="A1229" s="2">
        <v>1245</v>
      </c>
      <c r="B1229" s="5">
        <v>44889.523854166699</v>
      </c>
      <c r="C1229" s="5">
        <v>44889.524178240703</v>
      </c>
      <c r="D1229" s="2" t="s">
        <v>27</v>
      </c>
      <c r="E1229" s="2"/>
      <c r="F1229" s="1" t="s">
        <v>32</v>
      </c>
      <c r="G1229" s="2" t="s">
        <v>29</v>
      </c>
      <c r="H1229" s="2" t="s">
        <v>34</v>
      </c>
      <c r="I1229" s="2" t="s">
        <v>34</v>
      </c>
      <c r="J1229" s="2" t="s">
        <v>34</v>
      </c>
      <c r="K1229" s="2" t="s">
        <v>34</v>
      </c>
      <c r="L1229" s="2" t="s">
        <v>34</v>
      </c>
      <c r="M1229" s="2" t="s">
        <v>34</v>
      </c>
      <c r="N1229" s="2" t="s">
        <v>34</v>
      </c>
      <c r="O1229" s="3"/>
      <c r="P1229" s="3"/>
      <c r="Q1229" s="20" t="str">
        <f>IF(ISBLANK(Table1[[#This Row],[Comentarios]]),"",CONCATENATE("Comentário  ",Table1[[#This Row],[ID]], ": ",CHAR(10), Table1[[#This Row],[Comentarios]],CHAR(10), "* Nota Geral: ",Table1[[#This Row],[Pergunta 9]]," | Perfil: ",Table1[[#This Row],[Vinculo Funcional]], " | Lotação: ",Table1[[#This Row],[Lotacao Funcional]]," *",CHAR(10)," "))</f>
        <v/>
      </c>
    </row>
    <row r="1230" spans="1:17" ht="32" hidden="1" x14ac:dyDescent="0.2">
      <c r="A1230" s="2">
        <v>1246</v>
      </c>
      <c r="B1230" s="5">
        <v>44889.523414351803</v>
      </c>
      <c r="C1230" s="5">
        <v>44889.5242013889</v>
      </c>
      <c r="D1230" s="2" t="s">
        <v>27</v>
      </c>
      <c r="E1230" s="2"/>
      <c r="F1230" s="1" t="s">
        <v>32</v>
      </c>
      <c r="G1230" s="2" t="s">
        <v>29</v>
      </c>
      <c r="H1230" s="2" t="s">
        <v>34</v>
      </c>
      <c r="I1230" s="2" t="s">
        <v>34</v>
      </c>
      <c r="J1230" s="2" t="s">
        <v>34</v>
      </c>
      <c r="K1230" s="2" t="s">
        <v>34</v>
      </c>
      <c r="L1230" s="2" t="s">
        <v>34</v>
      </c>
      <c r="M1230" s="2" t="s">
        <v>34</v>
      </c>
      <c r="N1230" s="2" t="s">
        <v>34</v>
      </c>
      <c r="O1230" s="3"/>
      <c r="P1230" s="3"/>
      <c r="Q1230" s="20" t="str">
        <f>IF(ISBLANK(Table1[[#This Row],[Comentarios]]),"",CONCATENATE("Comentário  ",Table1[[#This Row],[ID]], ": ",CHAR(10), Table1[[#This Row],[Comentarios]],CHAR(10), "* Nota Geral: ",Table1[[#This Row],[Pergunta 9]]," | Perfil: ",Table1[[#This Row],[Vinculo Funcional]], " | Lotação: ",Table1[[#This Row],[Lotacao Funcional]]," *",CHAR(10)," "))</f>
        <v/>
      </c>
    </row>
    <row r="1231" spans="1:17" ht="32" hidden="1" x14ac:dyDescent="0.2">
      <c r="A1231" s="2">
        <v>1247</v>
      </c>
      <c r="B1231" s="5">
        <v>44889.519189814797</v>
      </c>
      <c r="C1231" s="5">
        <v>44889.524282407401</v>
      </c>
      <c r="D1231" s="2" t="s">
        <v>27</v>
      </c>
      <c r="E1231" s="2"/>
      <c r="F1231" s="1" t="s">
        <v>32</v>
      </c>
      <c r="G1231" s="2" t="s">
        <v>33</v>
      </c>
      <c r="H1231" s="2" t="s">
        <v>35</v>
      </c>
      <c r="I1231" s="2" t="s">
        <v>35</v>
      </c>
      <c r="J1231" s="2" t="s">
        <v>30</v>
      </c>
      <c r="K1231" s="2" t="s">
        <v>30</v>
      </c>
      <c r="L1231" s="2" t="s">
        <v>35</v>
      </c>
      <c r="M1231" s="2" t="s">
        <v>35</v>
      </c>
      <c r="N1231" s="2" t="s">
        <v>30</v>
      </c>
      <c r="O1231" s="3"/>
      <c r="P1231" s="3"/>
      <c r="Q1231" s="20" t="str">
        <f>IF(ISBLANK(Table1[[#This Row],[Comentarios]]),"",CONCATENATE("Comentário  ",Table1[[#This Row],[ID]], ": ",CHAR(10), Table1[[#This Row],[Comentarios]],CHAR(10), "* Nota Geral: ",Table1[[#This Row],[Pergunta 9]]," | Perfil: ",Table1[[#This Row],[Vinculo Funcional]], " | Lotação: ",Table1[[#This Row],[Lotacao Funcional]]," *",CHAR(10)," "))</f>
        <v/>
      </c>
    </row>
    <row r="1232" spans="1:17" ht="80" hidden="1" x14ac:dyDescent="0.2">
      <c r="A1232" s="2">
        <v>1248</v>
      </c>
      <c r="B1232" s="5">
        <v>44889.5223611111</v>
      </c>
      <c r="C1232" s="5">
        <v>44889.524328703701</v>
      </c>
      <c r="D1232" s="2" t="s">
        <v>27</v>
      </c>
      <c r="E1232" s="2"/>
      <c r="F1232" s="1" t="s">
        <v>32</v>
      </c>
      <c r="G1232" s="2" t="s">
        <v>29</v>
      </c>
      <c r="H1232" s="2" t="s">
        <v>35</v>
      </c>
      <c r="I1232" s="2" t="s">
        <v>35</v>
      </c>
      <c r="J1232" s="2" t="s">
        <v>35</v>
      </c>
      <c r="K1232" s="2" t="s">
        <v>31</v>
      </c>
      <c r="L1232" s="2" t="s">
        <v>35</v>
      </c>
      <c r="M1232" s="2" t="s">
        <v>35</v>
      </c>
      <c r="N1232" s="2" t="s">
        <v>35</v>
      </c>
      <c r="O1232" s="3" t="s">
        <v>419</v>
      </c>
      <c r="P1232" s="3" t="s">
        <v>76</v>
      </c>
      <c r="Q123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1248: 
A Atualização dos equipamentos é fundamental para a eficiência dos serviços. 
* Nota Geral: 4 - Bom | Perfil: Servidora concursada ou servidor concursado | Lotação: Primeiro Grau *
 </v>
      </c>
    </row>
    <row r="1233" spans="1:17" ht="32" hidden="1" x14ac:dyDescent="0.2">
      <c r="A1233" s="2">
        <v>1249</v>
      </c>
      <c r="B1233" s="5">
        <v>44889.5238888889</v>
      </c>
      <c r="C1233" s="5">
        <v>44889.524386574099</v>
      </c>
      <c r="D1233" s="2" t="s">
        <v>27</v>
      </c>
      <c r="E1233" s="2"/>
      <c r="F1233" s="1" t="s">
        <v>32</v>
      </c>
      <c r="G1233" s="2" t="s">
        <v>29</v>
      </c>
      <c r="H1233" s="2" t="s">
        <v>30</v>
      </c>
      <c r="I1233" s="2" t="s">
        <v>30</v>
      </c>
      <c r="J1233" s="2" t="s">
        <v>30</v>
      </c>
      <c r="K1233" s="2" t="s">
        <v>30</v>
      </c>
      <c r="L1233" s="2" t="s">
        <v>30</v>
      </c>
      <c r="M1233" s="2" t="s">
        <v>30</v>
      </c>
      <c r="N1233" s="2" t="s">
        <v>30</v>
      </c>
      <c r="O1233" s="3"/>
      <c r="P1233" s="3"/>
      <c r="Q1233" s="20" t="str">
        <f>IF(ISBLANK(Table1[[#This Row],[Comentarios]]),"",CONCATENATE("Comentário  ",Table1[[#This Row],[ID]], ": ",CHAR(10), Table1[[#This Row],[Comentarios]],CHAR(10), "* Nota Geral: ",Table1[[#This Row],[Pergunta 9]]," | Perfil: ",Table1[[#This Row],[Vinculo Funcional]], " | Lotação: ",Table1[[#This Row],[Lotacao Funcional]]," *",CHAR(10)," "))</f>
        <v/>
      </c>
    </row>
    <row r="1234" spans="1:17" ht="32" hidden="1" x14ac:dyDescent="0.2">
      <c r="A1234" s="2">
        <v>1250</v>
      </c>
      <c r="B1234" s="5">
        <v>44889.511030092603</v>
      </c>
      <c r="C1234" s="5">
        <v>44889.524398148104</v>
      </c>
      <c r="D1234" s="2" t="s">
        <v>27</v>
      </c>
      <c r="E1234" s="2"/>
      <c r="F1234" s="1" t="s">
        <v>32</v>
      </c>
      <c r="G1234" s="2" t="s">
        <v>39</v>
      </c>
      <c r="H1234" s="2" t="s">
        <v>34</v>
      </c>
      <c r="I1234" s="2" t="s">
        <v>35</v>
      </c>
      <c r="J1234" s="2" t="s">
        <v>35</v>
      </c>
      <c r="K1234" s="2" t="s">
        <v>35</v>
      </c>
      <c r="L1234" s="2" t="s">
        <v>35</v>
      </c>
      <c r="M1234" s="2" t="s">
        <v>34</v>
      </c>
      <c r="N1234" s="2" t="s">
        <v>34</v>
      </c>
      <c r="O1234" s="3"/>
      <c r="P1234" s="3"/>
      <c r="Q1234" s="20" t="str">
        <f>IF(ISBLANK(Table1[[#This Row],[Comentarios]]),"",CONCATENATE("Comentário  ",Table1[[#This Row],[ID]], ": ",CHAR(10), Table1[[#This Row],[Comentarios]],CHAR(10), "* Nota Geral: ",Table1[[#This Row],[Pergunta 9]]," | Perfil: ",Table1[[#This Row],[Vinculo Funcional]], " | Lotação: ",Table1[[#This Row],[Lotacao Funcional]]," *",CHAR(10)," "))</f>
        <v/>
      </c>
    </row>
    <row r="1235" spans="1:17" ht="16" hidden="1" x14ac:dyDescent="0.2">
      <c r="A1235" s="2">
        <v>1251</v>
      </c>
      <c r="B1235" s="5">
        <v>44889.522569444402</v>
      </c>
      <c r="C1235" s="5">
        <v>44889.524444444403</v>
      </c>
      <c r="D1235" s="2" t="s">
        <v>27</v>
      </c>
      <c r="E1235" s="2"/>
      <c r="F1235" s="1" t="s">
        <v>55</v>
      </c>
      <c r="G1235" s="2" t="s">
        <v>39</v>
      </c>
      <c r="H1235" s="2" t="s">
        <v>34</v>
      </c>
      <c r="I1235" s="2" t="s">
        <v>34</v>
      </c>
      <c r="J1235" s="2" t="s">
        <v>34</v>
      </c>
      <c r="K1235" s="2" t="s">
        <v>34</v>
      </c>
      <c r="L1235" s="2" t="s">
        <v>34</v>
      </c>
      <c r="M1235" s="2" t="s">
        <v>34</v>
      </c>
      <c r="N1235" s="2" t="s">
        <v>34</v>
      </c>
      <c r="O1235" s="3"/>
      <c r="P1235" s="3"/>
      <c r="Q1235" s="20" t="str">
        <f>IF(ISBLANK(Table1[[#This Row],[Comentarios]]),"",CONCATENATE("Comentário  ",Table1[[#This Row],[ID]], ": ",CHAR(10), Table1[[#This Row],[Comentarios]],CHAR(10), "* Nota Geral: ",Table1[[#This Row],[Pergunta 9]]," | Perfil: ",Table1[[#This Row],[Vinculo Funcional]], " | Lotação: ",Table1[[#This Row],[Lotacao Funcional]]," *",CHAR(10)," "))</f>
        <v/>
      </c>
    </row>
    <row r="1236" spans="1:17" ht="48" hidden="1" x14ac:dyDescent="0.2">
      <c r="A1236" s="2">
        <v>1252</v>
      </c>
      <c r="B1236" s="5">
        <v>44889.523692129602</v>
      </c>
      <c r="C1236" s="5">
        <v>44889.524467592601</v>
      </c>
      <c r="D1236" s="2" t="s">
        <v>27</v>
      </c>
      <c r="E1236" s="2"/>
      <c r="F1236" s="1" t="s">
        <v>61</v>
      </c>
      <c r="G1236" s="2" t="s">
        <v>29</v>
      </c>
      <c r="H1236" s="2" t="s">
        <v>34</v>
      </c>
      <c r="I1236" s="2" t="s">
        <v>35</v>
      </c>
      <c r="J1236" s="2" t="s">
        <v>35</v>
      </c>
      <c r="K1236" s="2" t="s">
        <v>30</v>
      </c>
      <c r="L1236" s="2" t="s">
        <v>35</v>
      </c>
      <c r="M1236" s="2" t="s">
        <v>35</v>
      </c>
      <c r="N1236" s="2" t="s">
        <v>34</v>
      </c>
      <c r="O1236" s="3"/>
      <c r="P1236" s="3"/>
      <c r="Q1236" s="20" t="str">
        <f>IF(ISBLANK(Table1[[#This Row],[Comentarios]]),"",CONCATENATE("Comentário  ",Table1[[#This Row],[ID]], ": ",CHAR(10), Table1[[#This Row],[Comentarios]],CHAR(10), "* Nota Geral: ",Table1[[#This Row],[Pergunta 9]]," | Perfil: ",Table1[[#This Row],[Vinculo Funcional]], " | Lotação: ",Table1[[#This Row],[Lotacao Funcional]]," *",CHAR(10)," "))</f>
        <v/>
      </c>
    </row>
    <row r="1237" spans="1:17" ht="16" hidden="1" x14ac:dyDescent="0.2">
      <c r="A1237" s="2">
        <v>1253</v>
      </c>
      <c r="B1237" s="5">
        <v>44889.523310185199</v>
      </c>
      <c r="C1237" s="5">
        <v>44889.524479166699</v>
      </c>
      <c r="D1237" s="2" t="s">
        <v>27</v>
      </c>
      <c r="E1237" s="2"/>
      <c r="F1237" s="1" t="s">
        <v>55</v>
      </c>
      <c r="G1237" s="2" t="s">
        <v>33</v>
      </c>
      <c r="H1237" s="2" t="s">
        <v>35</v>
      </c>
      <c r="I1237" s="2" t="s">
        <v>35</v>
      </c>
      <c r="J1237" s="2" t="s">
        <v>35</v>
      </c>
      <c r="K1237" s="2" t="s">
        <v>34</v>
      </c>
      <c r="L1237" s="2" t="s">
        <v>30</v>
      </c>
      <c r="M1237" s="2" t="s">
        <v>34</v>
      </c>
      <c r="N1237" s="2" t="s">
        <v>35</v>
      </c>
      <c r="O1237" s="3"/>
      <c r="P1237" s="3"/>
      <c r="Q1237" s="20" t="str">
        <f>IF(ISBLANK(Table1[[#This Row],[Comentarios]]),"",CONCATENATE("Comentário  ",Table1[[#This Row],[ID]], ": ",CHAR(10), Table1[[#This Row],[Comentarios]],CHAR(10), "* Nota Geral: ",Table1[[#This Row],[Pergunta 9]]," | Perfil: ",Table1[[#This Row],[Vinculo Funcional]], " | Lotação: ",Table1[[#This Row],[Lotacao Funcional]]," *",CHAR(10)," "))</f>
        <v/>
      </c>
    </row>
    <row r="1238" spans="1:17" ht="350" hidden="1" x14ac:dyDescent="0.2">
      <c r="A1238" s="2">
        <v>1254</v>
      </c>
      <c r="B1238" s="5">
        <v>44889.517650463</v>
      </c>
      <c r="C1238" s="5">
        <v>44889.524710648097</v>
      </c>
      <c r="D1238" s="2" t="s">
        <v>27</v>
      </c>
      <c r="E1238" s="2"/>
      <c r="F1238" s="1" t="s">
        <v>32</v>
      </c>
      <c r="G1238" s="2" t="s">
        <v>29</v>
      </c>
      <c r="H1238" s="2" t="s">
        <v>35</v>
      </c>
      <c r="I1238" s="2" t="s">
        <v>30</v>
      </c>
      <c r="J1238" s="2" t="s">
        <v>35</v>
      </c>
      <c r="K1238" s="2" t="s">
        <v>30</v>
      </c>
      <c r="L1238" s="2" t="s">
        <v>30</v>
      </c>
      <c r="M1238" s="2" t="s">
        <v>34</v>
      </c>
      <c r="N1238" s="2" t="s">
        <v>35</v>
      </c>
      <c r="O1238" s="3" t="s">
        <v>420</v>
      </c>
      <c r="P1238" s="3" t="s">
        <v>421</v>
      </c>
      <c r="Q123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1254: 
Pesquisa ampla em que o resultado não apresentará boa parte da realidade.
1 - Os técnicos, quando contatados pessoalmente, são quase sempre atenciosos e buscam resolver os problemas da melhor forma possível quando não esbarram na burocracia que em muitas vezes não faz sentido.
Então no quesito humano a avaliação geral seria BOM para EXCELENTE
2 - Porém a estrutura (computadores, telefones, impressoras, scanners, etc.) deixa MUITO a desejar nas comarcas do interior.  Computadores lentos, scanners e impressoras que travam deixam o trabalho mais lento e geram um clima organizacional ruim, além de exigir MUITA paciência.
Então a avaliação da estrutura seria de REGULAR para PÉSSIMA
3 - Quanto aos sistemas, boa parte dos servidores compreende que não se cria, modifica, atualiza, melhora um sistema ou software do dia para a noite, PORÉM, se não da pra trocar o sapato apertado, pelo menos podemos tirar as pedra de dentro. Da para melhorar MUITO a ERGONOMIA dos sistemas.
* Nota Geral: 4 - Bom | Perfil: Servidora concursada ou servidor concursado | Lotação: Primeiro Grau *
 </v>
      </c>
    </row>
    <row r="1239" spans="1:17" ht="32" hidden="1" x14ac:dyDescent="0.2">
      <c r="A1239" s="2">
        <v>1255</v>
      </c>
      <c r="B1239" s="5">
        <v>44889.5242476852</v>
      </c>
      <c r="C1239" s="5">
        <v>44889.524895833303</v>
      </c>
      <c r="D1239" s="2" t="s">
        <v>27</v>
      </c>
      <c r="E1239" s="2"/>
      <c r="F1239" s="1" t="s">
        <v>32</v>
      </c>
      <c r="G1239" s="2" t="s">
        <v>29</v>
      </c>
      <c r="H1239" s="2" t="s">
        <v>35</v>
      </c>
      <c r="I1239" s="2" t="s">
        <v>35</v>
      </c>
      <c r="J1239" s="2" t="s">
        <v>35</v>
      </c>
      <c r="K1239" s="2" t="s">
        <v>30</v>
      </c>
      <c r="L1239" s="2" t="s">
        <v>30</v>
      </c>
      <c r="M1239" s="2" t="s">
        <v>35</v>
      </c>
      <c r="N1239" s="2" t="s">
        <v>35</v>
      </c>
      <c r="O1239" s="3"/>
      <c r="P1239" s="3"/>
      <c r="Q1239" s="20" t="str">
        <f>IF(ISBLANK(Table1[[#This Row],[Comentarios]]),"",CONCATENATE("Comentário  ",Table1[[#This Row],[ID]], ": ",CHAR(10), Table1[[#This Row],[Comentarios]],CHAR(10), "* Nota Geral: ",Table1[[#This Row],[Pergunta 9]]," | Perfil: ",Table1[[#This Row],[Vinculo Funcional]], " | Lotação: ",Table1[[#This Row],[Lotacao Funcional]]," *",CHAR(10)," "))</f>
        <v/>
      </c>
    </row>
    <row r="1240" spans="1:17" ht="32" hidden="1" x14ac:dyDescent="0.2">
      <c r="A1240" s="2">
        <v>1256</v>
      </c>
      <c r="B1240" s="5">
        <v>44889.522696759297</v>
      </c>
      <c r="C1240" s="5">
        <v>44889.525023148097</v>
      </c>
      <c r="D1240" s="2" t="s">
        <v>27</v>
      </c>
      <c r="E1240" s="2"/>
      <c r="F1240" s="1" t="s">
        <v>32</v>
      </c>
      <c r="G1240" s="2" t="s">
        <v>29</v>
      </c>
      <c r="H1240" s="2" t="s">
        <v>35</v>
      </c>
      <c r="I1240" s="2" t="s">
        <v>35</v>
      </c>
      <c r="J1240" s="2" t="s">
        <v>34</v>
      </c>
      <c r="K1240" s="2" t="s">
        <v>34</v>
      </c>
      <c r="L1240" s="2" t="s">
        <v>30</v>
      </c>
      <c r="M1240" s="2" t="s">
        <v>35</v>
      </c>
      <c r="N1240" s="2" t="s">
        <v>35</v>
      </c>
      <c r="O1240" s="3"/>
      <c r="P1240" s="3"/>
      <c r="Q1240" s="20" t="str">
        <f>IF(ISBLANK(Table1[[#This Row],[Comentarios]]),"",CONCATENATE("Comentário  ",Table1[[#This Row],[ID]], ": ",CHAR(10), Table1[[#This Row],[Comentarios]],CHAR(10), "* Nota Geral: ",Table1[[#This Row],[Pergunta 9]]," | Perfil: ",Table1[[#This Row],[Vinculo Funcional]], " | Lotação: ",Table1[[#This Row],[Lotacao Funcional]]," *",CHAR(10)," "))</f>
        <v/>
      </c>
    </row>
    <row r="1241" spans="1:17" ht="96" x14ac:dyDescent="0.2">
      <c r="A1241" s="2">
        <v>1257</v>
      </c>
      <c r="B1241" s="5">
        <v>44889.523865740703</v>
      </c>
      <c r="C1241" s="5">
        <v>44889.5250578704</v>
      </c>
      <c r="D1241" s="2" t="s">
        <v>27</v>
      </c>
      <c r="E1241" s="2"/>
      <c r="F1241" s="1" t="s">
        <v>32</v>
      </c>
      <c r="G1241" s="2" t="s">
        <v>39</v>
      </c>
      <c r="H1241" s="2" t="s">
        <v>34</v>
      </c>
      <c r="I1241" s="2" t="s">
        <v>34</v>
      </c>
      <c r="J1241" s="2" t="s">
        <v>34</v>
      </c>
      <c r="K1241" s="2" t="s">
        <v>34</v>
      </c>
      <c r="L1241" s="2" t="s">
        <v>34</v>
      </c>
      <c r="M1241" s="2" t="s">
        <v>34</v>
      </c>
      <c r="N1241" s="2" t="s">
        <v>34</v>
      </c>
      <c r="O1241" s="3" t="s">
        <v>422</v>
      </c>
      <c r="P1241" s="3" t="s">
        <v>72</v>
      </c>
      <c r="Q124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1257: 
Sempre que precisei fui atendido pelo pessoal do DTIC, que prontamente sanaram minhas dúvidas e solucionaram problemas. Por isso a nota máxima.
* Nota Geral: 5 - Excelente | Perfil: Servidora concursada ou servidor concursado | Lotação: Segundo Grau *
 </v>
      </c>
    </row>
    <row r="1242" spans="1:17" ht="16" hidden="1" x14ac:dyDescent="0.2">
      <c r="A1242" s="2">
        <v>1258</v>
      </c>
      <c r="B1242" s="5">
        <v>44889.504907407398</v>
      </c>
      <c r="C1242" s="5">
        <v>44889.525069444397</v>
      </c>
      <c r="D1242" s="2" t="s">
        <v>27</v>
      </c>
      <c r="E1242" s="2"/>
      <c r="F1242" s="1" t="s">
        <v>55</v>
      </c>
      <c r="G1242" s="2" t="s">
        <v>33</v>
      </c>
      <c r="H1242" s="2" t="s">
        <v>35</v>
      </c>
      <c r="I1242" s="2" t="s">
        <v>35</v>
      </c>
      <c r="J1242" s="2" t="s">
        <v>35</v>
      </c>
      <c r="K1242" s="2" t="s">
        <v>35</v>
      </c>
      <c r="L1242" s="2" t="s">
        <v>30</v>
      </c>
      <c r="M1242" s="2" t="s">
        <v>35</v>
      </c>
      <c r="N1242" s="2" t="s">
        <v>35</v>
      </c>
      <c r="O1242" s="3"/>
      <c r="P1242" s="3"/>
      <c r="Q1242" s="20" t="str">
        <f>IF(ISBLANK(Table1[[#This Row],[Comentarios]]),"",CONCATENATE("Comentário  ",Table1[[#This Row],[ID]], ": ",CHAR(10), Table1[[#This Row],[Comentarios]],CHAR(10), "* Nota Geral: ",Table1[[#This Row],[Pergunta 9]]," | Perfil: ",Table1[[#This Row],[Vinculo Funcional]], " | Lotação: ",Table1[[#This Row],[Lotacao Funcional]]," *",CHAR(10)," "))</f>
        <v/>
      </c>
    </row>
    <row r="1243" spans="1:17" ht="128" hidden="1" x14ac:dyDescent="0.2">
      <c r="A1243" s="2">
        <v>1259</v>
      </c>
      <c r="B1243" s="5">
        <v>44889.519421296303</v>
      </c>
      <c r="C1243" s="5">
        <v>44889.525173611102</v>
      </c>
      <c r="D1243" s="2" t="s">
        <v>27</v>
      </c>
      <c r="E1243" s="2"/>
      <c r="F1243" s="1" t="s">
        <v>61</v>
      </c>
      <c r="G1243" s="2" t="s">
        <v>29</v>
      </c>
      <c r="H1243" s="2" t="s">
        <v>34</v>
      </c>
      <c r="I1243" s="2" t="s">
        <v>34</v>
      </c>
      <c r="J1243" s="2" t="s">
        <v>34</v>
      </c>
      <c r="K1243" s="2" t="s">
        <v>34</v>
      </c>
      <c r="L1243" s="2" t="s">
        <v>35</v>
      </c>
      <c r="M1243" s="2" t="s">
        <v>34</v>
      </c>
      <c r="N1243" s="2" t="s">
        <v>34</v>
      </c>
      <c r="O1243" s="3" t="s">
        <v>423</v>
      </c>
      <c r="P1243" s="3" t="s">
        <v>89</v>
      </c>
      <c r="Q124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1259: 
Os sistemas desenvolvidos são excelentes, o único problema que percebo são as quedas no sistema Projudi e no Global Protect. De vez em quando tenho que desinstalar tudo referente ao teletrabalho e reinstalar novamente para conseguir acessar a pasta compartilhada, mas de um modo geral, é ótimo.
* Nota Geral: 5 - Excelente | Perfil: Servidora ou servidor ocupante de cargo em comissão | Lotação: Primeiro Grau *
 </v>
      </c>
    </row>
    <row r="1244" spans="1:17" ht="32" hidden="1" x14ac:dyDescent="0.2">
      <c r="A1244" s="2">
        <v>1260</v>
      </c>
      <c r="B1244" s="5">
        <v>44889.524305555598</v>
      </c>
      <c r="C1244" s="5">
        <v>44889.525208333303</v>
      </c>
      <c r="D1244" s="2" t="s">
        <v>27</v>
      </c>
      <c r="E1244" s="2"/>
      <c r="F1244" s="1" t="s">
        <v>32</v>
      </c>
      <c r="G1244" s="2" t="s">
        <v>29</v>
      </c>
      <c r="H1244" s="2" t="s">
        <v>35</v>
      </c>
      <c r="I1244" s="2" t="s">
        <v>35</v>
      </c>
      <c r="J1244" s="2" t="s">
        <v>35</v>
      </c>
      <c r="K1244" s="2" t="s">
        <v>31</v>
      </c>
      <c r="L1244" s="2" t="s">
        <v>35</v>
      </c>
      <c r="M1244" s="2" t="s">
        <v>34</v>
      </c>
      <c r="N1244" s="2" t="s">
        <v>35</v>
      </c>
      <c r="O1244" s="3"/>
      <c r="P1244" s="3"/>
      <c r="Q1244" s="20" t="str">
        <f>IF(ISBLANK(Table1[[#This Row],[Comentarios]]),"",CONCATENATE("Comentário  ",Table1[[#This Row],[ID]], ": ",CHAR(10), Table1[[#This Row],[Comentarios]],CHAR(10), "* Nota Geral: ",Table1[[#This Row],[Pergunta 9]]," | Perfil: ",Table1[[#This Row],[Vinculo Funcional]], " | Lotação: ",Table1[[#This Row],[Lotacao Funcional]]," *",CHAR(10)," "))</f>
        <v/>
      </c>
    </row>
    <row r="1245" spans="1:17" ht="80" hidden="1" x14ac:dyDescent="0.2">
      <c r="A1245" s="2">
        <v>1261</v>
      </c>
      <c r="B1245" s="5">
        <v>44889.524664351797</v>
      </c>
      <c r="C1245" s="5">
        <v>44889.525474536997</v>
      </c>
      <c r="D1245" s="2" t="s">
        <v>27</v>
      </c>
      <c r="E1245" s="2"/>
      <c r="F1245" s="1" t="s">
        <v>32</v>
      </c>
      <c r="G1245" s="2" t="s">
        <v>33</v>
      </c>
      <c r="H1245" s="2" t="s">
        <v>34</v>
      </c>
      <c r="I1245" s="2" t="s">
        <v>35</v>
      </c>
      <c r="J1245" s="2" t="s">
        <v>34</v>
      </c>
      <c r="K1245" s="2" t="s">
        <v>30</v>
      </c>
      <c r="L1245" s="2" t="s">
        <v>34</v>
      </c>
      <c r="M1245" s="2" t="s">
        <v>34</v>
      </c>
      <c r="N1245" s="2" t="s">
        <v>34</v>
      </c>
      <c r="O1245" s="3" t="s">
        <v>424</v>
      </c>
      <c r="P1245" s="3" t="s">
        <v>76</v>
      </c>
      <c r="Q124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1261: 
Trocar os computadores
* Nota Geral: 5 - Excelente | Perfil: Servidora concursada ou servidor concursado | Lotação: Secretaria *
 </v>
      </c>
    </row>
    <row r="1246" spans="1:17" ht="16" hidden="1" x14ac:dyDescent="0.2">
      <c r="A1246" s="2">
        <v>1262</v>
      </c>
      <c r="B1246" s="5">
        <v>44889.5227199074</v>
      </c>
      <c r="C1246" s="5">
        <v>44889.525486111103</v>
      </c>
      <c r="D1246" s="2" t="s">
        <v>27</v>
      </c>
      <c r="E1246" s="2"/>
      <c r="F1246" s="1" t="s">
        <v>55</v>
      </c>
      <c r="G1246" s="2" t="s">
        <v>29</v>
      </c>
      <c r="H1246" s="2" t="s">
        <v>30</v>
      </c>
      <c r="I1246" s="2" t="s">
        <v>35</v>
      </c>
      <c r="J1246" s="2" t="s">
        <v>34</v>
      </c>
      <c r="K1246" s="2" t="s">
        <v>31</v>
      </c>
      <c r="L1246" s="2" t="s">
        <v>30</v>
      </c>
      <c r="M1246" s="2" t="s">
        <v>34</v>
      </c>
      <c r="N1246" s="2" t="s">
        <v>35</v>
      </c>
      <c r="O1246" s="3"/>
      <c r="P1246" s="3"/>
      <c r="Q1246" s="20" t="str">
        <f>IF(ISBLANK(Table1[[#This Row],[Comentarios]]),"",CONCATENATE("Comentário  ",Table1[[#This Row],[ID]], ": ",CHAR(10), Table1[[#This Row],[Comentarios]],CHAR(10), "* Nota Geral: ",Table1[[#This Row],[Pergunta 9]]," | Perfil: ",Table1[[#This Row],[Vinculo Funcional]], " | Lotação: ",Table1[[#This Row],[Lotacao Funcional]]," *",CHAR(10)," "))</f>
        <v/>
      </c>
    </row>
    <row r="1247" spans="1:17" ht="112" hidden="1" x14ac:dyDescent="0.2">
      <c r="A1247" s="2">
        <v>1263</v>
      </c>
      <c r="B1247" s="5">
        <v>44889.522604166697</v>
      </c>
      <c r="C1247" s="5">
        <v>44889.525543981501</v>
      </c>
      <c r="D1247" s="2" t="s">
        <v>27</v>
      </c>
      <c r="E1247" s="2"/>
      <c r="F1247" s="1" t="s">
        <v>61</v>
      </c>
      <c r="G1247" s="2" t="s">
        <v>29</v>
      </c>
      <c r="H1247" s="2" t="s">
        <v>35</v>
      </c>
      <c r="I1247" s="2" t="s">
        <v>35</v>
      </c>
      <c r="J1247" s="2" t="s">
        <v>35</v>
      </c>
      <c r="K1247" s="2" t="s">
        <v>35</v>
      </c>
      <c r="L1247" s="2" t="s">
        <v>31</v>
      </c>
      <c r="M1247" s="2" t="s">
        <v>35</v>
      </c>
      <c r="N1247" s="2" t="s">
        <v>30</v>
      </c>
      <c r="O1247" s="3" t="s">
        <v>425</v>
      </c>
      <c r="P1247" s="3" t="s">
        <v>48</v>
      </c>
      <c r="Q124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1263: 
Não aceitam sugestões de melhorias no PROJUDI apresentadas pelos assessores, sendo que nós representamos uma classe que precisa (e muito) de atualizações no sistema para facilitar o trabalho.
* Nota Geral: 3 - Regular | Perfil: Servidora ou servidor ocupante de cargo em comissão | Lotação: Primeiro Grau *
 </v>
      </c>
    </row>
    <row r="1248" spans="1:17" ht="16" hidden="1" x14ac:dyDescent="0.2">
      <c r="A1248" s="2">
        <v>1264</v>
      </c>
      <c r="B1248" s="5">
        <v>44889.518460648098</v>
      </c>
      <c r="C1248" s="5">
        <v>44889.525613425903</v>
      </c>
      <c r="D1248" s="2" t="s">
        <v>27</v>
      </c>
      <c r="E1248" s="2"/>
      <c r="F1248" s="1" t="s">
        <v>55</v>
      </c>
      <c r="G1248" s="2" t="s">
        <v>29</v>
      </c>
      <c r="H1248" s="2" t="s">
        <v>35</v>
      </c>
      <c r="I1248" s="2" t="s">
        <v>35</v>
      </c>
      <c r="J1248" s="2" t="s">
        <v>30</v>
      </c>
      <c r="K1248" s="2" t="s">
        <v>35</v>
      </c>
      <c r="L1248" s="2" t="s">
        <v>34</v>
      </c>
      <c r="M1248" s="2" t="s">
        <v>35</v>
      </c>
      <c r="N1248" s="2" t="s">
        <v>35</v>
      </c>
      <c r="O1248" s="3"/>
      <c r="P1248" s="3"/>
      <c r="Q1248" s="20" t="str">
        <f>IF(ISBLANK(Table1[[#This Row],[Comentarios]]),"",CONCATENATE("Comentário  ",Table1[[#This Row],[ID]], ": ",CHAR(10), Table1[[#This Row],[Comentarios]],CHAR(10), "* Nota Geral: ",Table1[[#This Row],[Pergunta 9]]," | Perfil: ",Table1[[#This Row],[Vinculo Funcional]], " | Lotação: ",Table1[[#This Row],[Lotacao Funcional]]," *",CHAR(10)," "))</f>
        <v/>
      </c>
    </row>
    <row r="1249" spans="1:17" ht="32" hidden="1" x14ac:dyDescent="0.2">
      <c r="A1249" s="2">
        <v>1265</v>
      </c>
      <c r="B1249" s="5">
        <v>44889.524803240703</v>
      </c>
      <c r="C1249" s="5">
        <v>44889.5257291667</v>
      </c>
      <c r="D1249" s="2" t="s">
        <v>27</v>
      </c>
      <c r="E1249" s="2"/>
      <c r="F1249" s="1" t="s">
        <v>32</v>
      </c>
      <c r="G1249" s="2" t="s">
        <v>29</v>
      </c>
      <c r="H1249" s="2" t="s">
        <v>35</v>
      </c>
      <c r="I1249" s="2" t="s">
        <v>35</v>
      </c>
      <c r="J1249" s="2" t="s">
        <v>35</v>
      </c>
      <c r="K1249" s="2" t="s">
        <v>30</v>
      </c>
      <c r="L1249" s="2" t="s">
        <v>35</v>
      </c>
      <c r="M1249" s="2" t="s">
        <v>35</v>
      </c>
      <c r="N1249" s="2" t="s">
        <v>35</v>
      </c>
      <c r="O1249" s="3"/>
      <c r="P1249" s="3"/>
      <c r="Q1249" s="20" t="str">
        <f>IF(ISBLANK(Table1[[#This Row],[Comentarios]]),"",CONCATENATE("Comentário  ",Table1[[#This Row],[ID]], ": ",CHAR(10), Table1[[#This Row],[Comentarios]],CHAR(10), "* Nota Geral: ",Table1[[#This Row],[Pergunta 9]]," | Perfil: ",Table1[[#This Row],[Vinculo Funcional]], " | Lotação: ",Table1[[#This Row],[Lotacao Funcional]]," *",CHAR(10)," "))</f>
        <v/>
      </c>
    </row>
    <row r="1250" spans="1:17" ht="144" hidden="1" x14ac:dyDescent="0.2">
      <c r="A1250" s="2">
        <v>1266</v>
      </c>
      <c r="B1250" s="5">
        <v>44889.520092592596</v>
      </c>
      <c r="C1250" s="5">
        <v>44889.525798611103</v>
      </c>
      <c r="D1250" s="2" t="s">
        <v>27</v>
      </c>
      <c r="E1250" s="2"/>
      <c r="F1250" s="1" t="s">
        <v>32</v>
      </c>
      <c r="G1250" s="2" t="s">
        <v>33</v>
      </c>
      <c r="H1250" s="2" t="s">
        <v>30</v>
      </c>
      <c r="I1250" s="2" t="s">
        <v>35</v>
      </c>
      <c r="J1250" s="2" t="s">
        <v>35</v>
      </c>
      <c r="K1250" s="2" t="s">
        <v>35</v>
      </c>
      <c r="L1250" s="2" t="s">
        <v>35</v>
      </c>
      <c r="M1250" s="2" t="s">
        <v>35</v>
      </c>
      <c r="N1250" s="2" t="s">
        <v>35</v>
      </c>
      <c r="O1250" s="3" t="s">
        <v>426</v>
      </c>
      <c r="P1250" s="3" t="s">
        <v>76</v>
      </c>
      <c r="Q125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1266: 
Computadores com o mínimo de memória RAM, poderia dobrar pra ficar mais estável. Voltar a dar acesso aos técnicos nos computadores domésticos para uma melhor qualidade no atendimento,  se houve algum problema pontual,  os demais servidores e serviços foram seriamente prejudicados. Meu note particular não acessa mais a rede VPN e o técnico que poderia resolver não pode acessar mais para ajudar. Com isso deixei de fazer mais tarefas.
* Nota Geral: 4 - Bom | Perfil: Servidora concursada ou servidor concursado | Lotação: Secretaria *
 </v>
      </c>
    </row>
    <row r="1251" spans="1:17" ht="48" hidden="1" x14ac:dyDescent="0.2">
      <c r="A1251" s="2">
        <v>1267</v>
      </c>
      <c r="B1251" s="5">
        <v>44889.525150463</v>
      </c>
      <c r="C1251" s="5">
        <v>44889.5258680556</v>
      </c>
      <c r="D1251" s="2" t="s">
        <v>27</v>
      </c>
      <c r="E1251" s="2"/>
      <c r="F1251" s="1" t="s">
        <v>61</v>
      </c>
      <c r="G1251" s="2" t="s">
        <v>39</v>
      </c>
      <c r="H1251" s="2" t="s">
        <v>34</v>
      </c>
      <c r="I1251" s="2" t="s">
        <v>34</v>
      </c>
      <c r="J1251" s="2" t="s">
        <v>34</v>
      </c>
      <c r="K1251" s="2" t="s">
        <v>34</v>
      </c>
      <c r="L1251" s="2" t="s">
        <v>35</v>
      </c>
      <c r="M1251" s="2" t="s">
        <v>34</v>
      </c>
      <c r="N1251" s="2" t="s">
        <v>34</v>
      </c>
      <c r="O1251" s="3"/>
      <c r="P1251" s="3"/>
      <c r="Q1251" s="20" t="str">
        <f>IF(ISBLANK(Table1[[#This Row],[Comentarios]]),"",CONCATENATE("Comentário  ",Table1[[#This Row],[ID]], ": ",CHAR(10), Table1[[#This Row],[Comentarios]],CHAR(10), "* Nota Geral: ",Table1[[#This Row],[Pergunta 9]]," | Perfil: ",Table1[[#This Row],[Vinculo Funcional]], " | Lotação: ",Table1[[#This Row],[Lotacao Funcional]]," *",CHAR(10)," "))</f>
        <v/>
      </c>
    </row>
    <row r="1252" spans="1:17" ht="32" hidden="1" x14ac:dyDescent="0.2">
      <c r="A1252" s="2">
        <v>1268</v>
      </c>
      <c r="B1252" s="5">
        <v>44889.524085648103</v>
      </c>
      <c r="C1252" s="5">
        <v>44889.525879629597</v>
      </c>
      <c r="D1252" s="2" t="s">
        <v>27</v>
      </c>
      <c r="E1252" s="2"/>
      <c r="F1252" s="1" t="s">
        <v>32</v>
      </c>
      <c r="G1252" s="2" t="s">
        <v>29</v>
      </c>
      <c r="H1252" s="2" t="s">
        <v>35</v>
      </c>
      <c r="I1252" s="2" t="s">
        <v>35</v>
      </c>
      <c r="J1252" s="2" t="s">
        <v>34</v>
      </c>
      <c r="K1252" s="2" t="s">
        <v>35</v>
      </c>
      <c r="L1252" s="2" t="s">
        <v>34</v>
      </c>
      <c r="M1252" s="2" t="s">
        <v>34</v>
      </c>
      <c r="N1252" s="2" t="s">
        <v>34</v>
      </c>
      <c r="O1252" s="3"/>
      <c r="P1252" s="3"/>
      <c r="Q1252" s="20" t="str">
        <f>IF(ISBLANK(Table1[[#This Row],[Comentarios]]),"",CONCATENATE("Comentário  ",Table1[[#This Row],[ID]], ": ",CHAR(10), Table1[[#This Row],[Comentarios]],CHAR(10), "* Nota Geral: ",Table1[[#This Row],[Pergunta 9]]," | Perfil: ",Table1[[#This Row],[Vinculo Funcional]], " | Lotação: ",Table1[[#This Row],[Lotacao Funcional]]," *",CHAR(10)," "))</f>
        <v/>
      </c>
    </row>
    <row r="1253" spans="1:17" ht="144" hidden="1" x14ac:dyDescent="0.2">
      <c r="A1253" s="2">
        <v>1269</v>
      </c>
      <c r="B1253" s="5">
        <v>44889.523645833302</v>
      </c>
      <c r="C1253" s="5">
        <v>44889.525902777801</v>
      </c>
      <c r="D1253" s="2" t="s">
        <v>27</v>
      </c>
      <c r="E1253" s="2"/>
      <c r="F1253" s="1" t="s">
        <v>61</v>
      </c>
      <c r="G1253" s="2" t="s">
        <v>39</v>
      </c>
      <c r="H1253" s="2" t="s">
        <v>35</v>
      </c>
      <c r="I1253" s="2" t="s">
        <v>30</v>
      </c>
      <c r="J1253" s="2" t="s">
        <v>35</v>
      </c>
      <c r="K1253" s="2" t="s">
        <v>35</v>
      </c>
      <c r="L1253" s="2" t="s">
        <v>35</v>
      </c>
      <c r="M1253" s="2" t="s">
        <v>35</v>
      </c>
      <c r="N1253" s="2" t="s">
        <v>35</v>
      </c>
      <c r="O1253" s="3" t="s">
        <v>427</v>
      </c>
      <c r="P1253" s="3" t="s">
        <v>48</v>
      </c>
      <c r="Q125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1269: 
Os assessores da recursal possuem muita dificuldade por não ter os mesmos acessos que o magistrado em relação às sessões virtuais e presenciais. Uma sugestão seria ampliar o acesso da assessoria, pelo menos da chefia de gabinete, para as propostas de votos dos demais desembargadores em relação aos feitos nos quais atuamos com vogais, bem como divergências indicadas no sistema. 
* Nota Geral: 4 - Bom | Perfil: Servidora ou servidor ocupante de cargo em comissão | Lotação: Segundo Grau *
 </v>
      </c>
    </row>
    <row r="1254" spans="1:17" ht="32" hidden="1" x14ac:dyDescent="0.2">
      <c r="A1254" s="2">
        <v>1270</v>
      </c>
      <c r="B1254" s="5">
        <v>44889.525127314802</v>
      </c>
      <c r="C1254" s="5">
        <v>44889.526006944398</v>
      </c>
      <c r="D1254" s="2" t="s">
        <v>27</v>
      </c>
      <c r="E1254" s="2"/>
      <c r="F1254" s="1" t="s">
        <v>32</v>
      </c>
      <c r="G1254" s="2" t="s">
        <v>29</v>
      </c>
      <c r="H1254" s="2" t="s">
        <v>35</v>
      </c>
      <c r="I1254" s="2" t="s">
        <v>36</v>
      </c>
      <c r="J1254" s="2" t="s">
        <v>35</v>
      </c>
      <c r="K1254" s="2" t="s">
        <v>34</v>
      </c>
      <c r="L1254" s="2" t="s">
        <v>35</v>
      </c>
      <c r="M1254" s="2" t="s">
        <v>36</v>
      </c>
      <c r="N1254" s="2" t="s">
        <v>35</v>
      </c>
      <c r="O1254" s="3"/>
      <c r="P1254" s="3"/>
      <c r="Q1254" s="20" t="str">
        <f>IF(ISBLANK(Table1[[#This Row],[Comentarios]]),"",CONCATENATE("Comentário  ",Table1[[#This Row],[ID]], ": ",CHAR(10), Table1[[#This Row],[Comentarios]],CHAR(10), "* Nota Geral: ",Table1[[#This Row],[Pergunta 9]]," | Perfil: ",Table1[[#This Row],[Vinculo Funcional]], " | Lotação: ",Table1[[#This Row],[Lotacao Funcional]]," *",CHAR(10)," "))</f>
        <v/>
      </c>
    </row>
    <row r="1255" spans="1:17" ht="16" hidden="1" x14ac:dyDescent="0.2">
      <c r="A1255" s="2">
        <v>1271</v>
      </c>
      <c r="B1255" s="5">
        <v>44889.525393518503</v>
      </c>
      <c r="C1255" s="5">
        <v>44889.526111111103</v>
      </c>
      <c r="D1255" s="2" t="s">
        <v>27</v>
      </c>
      <c r="E1255" s="2"/>
      <c r="F1255" s="1" t="s">
        <v>55</v>
      </c>
      <c r="G1255" s="2" t="s">
        <v>29</v>
      </c>
      <c r="H1255" s="2" t="s">
        <v>35</v>
      </c>
      <c r="I1255" s="2" t="s">
        <v>30</v>
      </c>
      <c r="J1255" s="2" t="s">
        <v>35</v>
      </c>
      <c r="K1255" s="2" t="s">
        <v>35</v>
      </c>
      <c r="L1255" s="2" t="s">
        <v>34</v>
      </c>
      <c r="M1255" s="2" t="s">
        <v>35</v>
      </c>
      <c r="N1255" s="2" t="s">
        <v>35</v>
      </c>
      <c r="O1255" s="3"/>
      <c r="P1255" s="3"/>
      <c r="Q1255" s="20" t="str">
        <f>IF(ISBLANK(Table1[[#This Row],[Comentarios]]),"",CONCATENATE("Comentário  ",Table1[[#This Row],[ID]], ": ",CHAR(10), Table1[[#This Row],[Comentarios]],CHAR(10), "* Nota Geral: ",Table1[[#This Row],[Pergunta 9]]," | Perfil: ",Table1[[#This Row],[Vinculo Funcional]], " | Lotação: ",Table1[[#This Row],[Lotacao Funcional]]," *",CHAR(10)," "))</f>
        <v/>
      </c>
    </row>
    <row r="1256" spans="1:17" ht="32" hidden="1" x14ac:dyDescent="0.2">
      <c r="A1256" s="2">
        <v>1272</v>
      </c>
      <c r="B1256" s="5">
        <v>44889.525358796302</v>
      </c>
      <c r="C1256" s="5">
        <v>44889.5261805556</v>
      </c>
      <c r="D1256" s="2" t="s">
        <v>27</v>
      </c>
      <c r="E1256" s="2"/>
      <c r="F1256" s="1" t="s">
        <v>32</v>
      </c>
      <c r="G1256" s="2" t="s">
        <v>29</v>
      </c>
      <c r="H1256" s="2" t="s">
        <v>35</v>
      </c>
      <c r="I1256" s="2" t="s">
        <v>35</v>
      </c>
      <c r="J1256" s="2" t="s">
        <v>35</v>
      </c>
      <c r="K1256" s="2" t="s">
        <v>35</v>
      </c>
      <c r="L1256" s="2" t="s">
        <v>34</v>
      </c>
      <c r="M1256" s="2" t="s">
        <v>35</v>
      </c>
      <c r="N1256" s="2" t="s">
        <v>35</v>
      </c>
      <c r="O1256" s="3"/>
      <c r="P1256" s="3"/>
      <c r="Q1256" s="20" t="str">
        <f>IF(ISBLANK(Table1[[#This Row],[Comentarios]]),"",CONCATENATE("Comentário  ",Table1[[#This Row],[ID]], ": ",CHAR(10), Table1[[#This Row],[Comentarios]],CHAR(10), "* Nota Geral: ",Table1[[#This Row],[Pergunta 9]]," | Perfil: ",Table1[[#This Row],[Vinculo Funcional]], " | Lotação: ",Table1[[#This Row],[Lotacao Funcional]]," *",CHAR(10)," "))</f>
        <v/>
      </c>
    </row>
    <row r="1257" spans="1:17" ht="48" hidden="1" x14ac:dyDescent="0.2">
      <c r="A1257" s="2">
        <v>1273</v>
      </c>
      <c r="B1257" s="5">
        <v>44889.5255092593</v>
      </c>
      <c r="C1257" s="5">
        <v>44889.526435185202</v>
      </c>
      <c r="D1257" s="2" t="s">
        <v>27</v>
      </c>
      <c r="E1257" s="2"/>
      <c r="F1257" s="1" t="s">
        <v>61</v>
      </c>
      <c r="G1257" s="2" t="s">
        <v>29</v>
      </c>
      <c r="H1257" s="2" t="s">
        <v>34</v>
      </c>
      <c r="I1257" s="2" t="s">
        <v>34</v>
      </c>
      <c r="J1257" s="2" t="s">
        <v>34</v>
      </c>
      <c r="K1257" s="2" t="s">
        <v>36</v>
      </c>
      <c r="L1257" s="2" t="s">
        <v>34</v>
      </c>
      <c r="M1257" s="2" t="s">
        <v>34</v>
      </c>
      <c r="N1257" s="2" t="s">
        <v>34</v>
      </c>
      <c r="O1257" s="3"/>
      <c r="P1257" s="3"/>
      <c r="Q1257" s="20" t="str">
        <f>IF(ISBLANK(Table1[[#This Row],[Comentarios]]),"",CONCATENATE("Comentário  ",Table1[[#This Row],[ID]], ": ",CHAR(10), Table1[[#This Row],[Comentarios]],CHAR(10), "* Nota Geral: ",Table1[[#This Row],[Pergunta 9]]," | Perfil: ",Table1[[#This Row],[Vinculo Funcional]], " | Lotação: ",Table1[[#This Row],[Lotacao Funcional]]," *",CHAR(10)," "))</f>
        <v/>
      </c>
    </row>
    <row r="1258" spans="1:17" ht="32" hidden="1" x14ac:dyDescent="0.2">
      <c r="A1258" s="2">
        <v>1274</v>
      </c>
      <c r="B1258" s="5">
        <v>44889.526087963</v>
      </c>
      <c r="C1258" s="5">
        <v>44889.526516203703</v>
      </c>
      <c r="D1258" s="2" t="s">
        <v>27</v>
      </c>
      <c r="E1258" s="2"/>
      <c r="F1258" s="1" t="s">
        <v>32</v>
      </c>
      <c r="G1258" s="2" t="s">
        <v>39</v>
      </c>
      <c r="H1258" s="2" t="s">
        <v>34</v>
      </c>
      <c r="I1258" s="2" t="s">
        <v>34</v>
      </c>
      <c r="J1258" s="2" t="s">
        <v>34</v>
      </c>
      <c r="K1258" s="2" t="s">
        <v>34</v>
      </c>
      <c r="L1258" s="2" t="s">
        <v>34</v>
      </c>
      <c r="M1258" s="2" t="s">
        <v>34</v>
      </c>
      <c r="N1258" s="2" t="s">
        <v>34</v>
      </c>
      <c r="O1258" s="3"/>
      <c r="P1258" s="3"/>
      <c r="Q1258" s="20" t="str">
        <f>IF(ISBLANK(Table1[[#This Row],[Comentarios]]),"",CONCATENATE("Comentário  ",Table1[[#This Row],[ID]], ": ",CHAR(10), Table1[[#This Row],[Comentarios]],CHAR(10), "* Nota Geral: ",Table1[[#This Row],[Pergunta 9]]," | Perfil: ",Table1[[#This Row],[Vinculo Funcional]], " | Lotação: ",Table1[[#This Row],[Lotacao Funcional]]," *",CHAR(10)," "))</f>
        <v/>
      </c>
    </row>
    <row r="1259" spans="1:17" ht="80" hidden="1" x14ac:dyDescent="0.2">
      <c r="A1259" s="2">
        <v>1275</v>
      </c>
      <c r="B1259" s="5">
        <v>44889.5253703704</v>
      </c>
      <c r="C1259" s="5">
        <v>44889.526793981502</v>
      </c>
      <c r="D1259" s="2" t="s">
        <v>27</v>
      </c>
      <c r="E1259" s="2"/>
      <c r="F1259" s="1" t="s">
        <v>32</v>
      </c>
      <c r="G1259" s="2" t="s">
        <v>29</v>
      </c>
      <c r="H1259" s="2" t="s">
        <v>31</v>
      </c>
      <c r="I1259" s="2" t="s">
        <v>35</v>
      </c>
      <c r="J1259" s="2" t="s">
        <v>35</v>
      </c>
      <c r="K1259" s="2" t="s">
        <v>35</v>
      </c>
      <c r="L1259" s="2" t="s">
        <v>35</v>
      </c>
      <c r="M1259" s="2" t="s">
        <v>35</v>
      </c>
      <c r="N1259" s="2" t="s">
        <v>35</v>
      </c>
      <c r="O1259" s="3" t="s">
        <v>428</v>
      </c>
      <c r="P1259" s="3" t="s">
        <v>38</v>
      </c>
      <c r="Q125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1275: 
Sistema SIGA pouco intuitivo e as respostas aos chamados têm demorado.
* Nota Geral: 4 - Bom | Perfil: Servidora concursada ou servidor concursado | Lotação: Primeiro Grau *
 </v>
      </c>
    </row>
    <row r="1260" spans="1:17" ht="32" hidden="1" x14ac:dyDescent="0.2">
      <c r="A1260" s="2">
        <v>1276</v>
      </c>
      <c r="B1260" s="5">
        <v>44889.518854166701</v>
      </c>
      <c r="C1260" s="5">
        <v>44889.526863425897</v>
      </c>
      <c r="D1260" s="2" t="s">
        <v>27</v>
      </c>
      <c r="E1260" s="2"/>
      <c r="F1260" s="1" t="s">
        <v>32</v>
      </c>
      <c r="G1260" s="2" t="s">
        <v>29</v>
      </c>
      <c r="H1260" s="2" t="s">
        <v>34</v>
      </c>
      <c r="I1260" s="2" t="s">
        <v>34</v>
      </c>
      <c r="J1260" s="2" t="s">
        <v>34</v>
      </c>
      <c r="K1260" s="2" t="s">
        <v>34</v>
      </c>
      <c r="L1260" s="2" t="s">
        <v>34</v>
      </c>
      <c r="M1260" s="2" t="s">
        <v>34</v>
      </c>
      <c r="N1260" s="2" t="s">
        <v>34</v>
      </c>
      <c r="O1260" s="3"/>
      <c r="P1260" s="3"/>
      <c r="Q1260" s="20" t="str">
        <f>IF(ISBLANK(Table1[[#This Row],[Comentarios]]),"",CONCATENATE("Comentário  ",Table1[[#This Row],[ID]], ": ",CHAR(10), Table1[[#This Row],[Comentarios]],CHAR(10), "* Nota Geral: ",Table1[[#This Row],[Pergunta 9]]," | Perfil: ",Table1[[#This Row],[Vinculo Funcional]], " | Lotação: ",Table1[[#This Row],[Lotacao Funcional]]," *",CHAR(10)," "))</f>
        <v/>
      </c>
    </row>
    <row r="1261" spans="1:17" ht="16" hidden="1" x14ac:dyDescent="0.2">
      <c r="A1261" s="2">
        <v>1277</v>
      </c>
      <c r="B1261" s="5">
        <v>44889.523113425901</v>
      </c>
      <c r="C1261" s="5">
        <v>44889.526932870402</v>
      </c>
      <c r="D1261" s="2" t="s">
        <v>27</v>
      </c>
      <c r="E1261" s="2"/>
      <c r="F1261" s="1" t="s">
        <v>55</v>
      </c>
      <c r="G1261" s="2" t="s">
        <v>33</v>
      </c>
      <c r="H1261" s="2" t="s">
        <v>36</v>
      </c>
      <c r="I1261" s="2" t="s">
        <v>36</v>
      </c>
      <c r="J1261" s="2" t="s">
        <v>36</v>
      </c>
      <c r="K1261" s="2" t="s">
        <v>34</v>
      </c>
      <c r="L1261" s="2" t="s">
        <v>36</v>
      </c>
      <c r="M1261" s="2" t="s">
        <v>34</v>
      </c>
      <c r="N1261" s="2" t="s">
        <v>34</v>
      </c>
      <c r="O1261" s="3"/>
      <c r="P1261" s="3"/>
      <c r="Q1261" s="20" t="str">
        <f>IF(ISBLANK(Table1[[#This Row],[Comentarios]]),"",CONCATENATE("Comentário  ",Table1[[#This Row],[ID]], ": ",CHAR(10), Table1[[#This Row],[Comentarios]],CHAR(10), "* Nota Geral: ",Table1[[#This Row],[Pergunta 9]]," | Perfil: ",Table1[[#This Row],[Vinculo Funcional]], " | Lotação: ",Table1[[#This Row],[Lotacao Funcional]]," *",CHAR(10)," "))</f>
        <v/>
      </c>
    </row>
    <row r="1262" spans="1:17" ht="32" hidden="1" x14ac:dyDescent="0.2">
      <c r="A1262" s="2">
        <v>1278</v>
      </c>
      <c r="B1262" s="5">
        <v>44889.524212962999</v>
      </c>
      <c r="C1262" s="5">
        <v>44889.526956018497</v>
      </c>
      <c r="D1262" s="2" t="s">
        <v>27</v>
      </c>
      <c r="E1262" s="2"/>
      <c r="F1262" s="1" t="s">
        <v>32</v>
      </c>
      <c r="G1262" s="2" t="s">
        <v>29</v>
      </c>
      <c r="H1262" s="2" t="s">
        <v>35</v>
      </c>
      <c r="I1262" s="2" t="s">
        <v>36</v>
      </c>
      <c r="J1262" s="2" t="s">
        <v>34</v>
      </c>
      <c r="K1262" s="2" t="s">
        <v>30</v>
      </c>
      <c r="L1262" s="2" t="s">
        <v>30</v>
      </c>
      <c r="M1262" s="2" t="s">
        <v>35</v>
      </c>
      <c r="N1262" s="2" t="s">
        <v>35</v>
      </c>
      <c r="O1262" s="3"/>
      <c r="P1262" s="3"/>
      <c r="Q1262" s="20" t="str">
        <f>IF(ISBLANK(Table1[[#This Row],[Comentarios]]),"",CONCATENATE("Comentário  ",Table1[[#This Row],[ID]], ": ",CHAR(10), Table1[[#This Row],[Comentarios]],CHAR(10), "* Nota Geral: ",Table1[[#This Row],[Pergunta 9]]," | Perfil: ",Table1[[#This Row],[Vinculo Funcional]], " | Lotação: ",Table1[[#This Row],[Lotacao Funcional]]," *",CHAR(10)," "))</f>
        <v/>
      </c>
    </row>
    <row r="1263" spans="1:17" ht="144" hidden="1" x14ac:dyDescent="0.2">
      <c r="A1263" s="2">
        <v>1279</v>
      </c>
      <c r="B1263" s="5">
        <v>44889.522847222201</v>
      </c>
      <c r="C1263" s="5">
        <v>44889.526956018497</v>
      </c>
      <c r="D1263" s="2" t="s">
        <v>27</v>
      </c>
      <c r="E1263" s="2"/>
      <c r="F1263" s="1" t="s">
        <v>32</v>
      </c>
      <c r="G1263" s="2" t="s">
        <v>29</v>
      </c>
      <c r="H1263" s="2" t="s">
        <v>35</v>
      </c>
      <c r="I1263" s="2" t="s">
        <v>36</v>
      </c>
      <c r="J1263" s="2" t="s">
        <v>35</v>
      </c>
      <c r="K1263" s="2" t="s">
        <v>35</v>
      </c>
      <c r="L1263" s="2" t="s">
        <v>35</v>
      </c>
      <c r="M1263" s="2" t="s">
        <v>35</v>
      </c>
      <c r="N1263" s="2" t="s">
        <v>35</v>
      </c>
      <c r="O1263" s="3" t="s">
        <v>429</v>
      </c>
      <c r="P1263" s="3" t="s">
        <v>43</v>
      </c>
      <c r="Q126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1279: 
Necessário aperfeiçoar com urgência o sistema CAJU (Cadastro de auxiliares da justiça). O sistema é simplesmente travado e não funciona corretamente para o perfil de servidor. O sistema de buscas é falho e inconsistente, além de outras dificuldades que apresenta. Para o perfil de auxiliar da justiça também não se apresenta funcional, com informações que precisam ser "garimpadas" pelo usuário, principalmente ao efetuar o cadastro. 
* Nota Geral: 4 - Bom | Perfil: Servidora concursada ou servidor concursado | Lotação: Primeiro Grau *
 </v>
      </c>
    </row>
    <row r="1264" spans="1:17" ht="160" hidden="1" x14ac:dyDescent="0.2">
      <c r="A1264" s="2">
        <v>1280</v>
      </c>
      <c r="B1264" s="5">
        <v>44889.523634259298</v>
      </c>
      <c r="C1264" s="5">
        <v>44889.526956018497</v>
      </c>
      <c r="D1264" s="2" t="s">
        <v>27</v>
      </c>
      <c r="E1264" s="2"/>
      <c r="F1264" s="1" t="s">
        <v>32</v>
      </c>
      <c r="G1264" s="2" t="s">
        <v>33</v>
      </c>
      <c r="H1264" s="2" t="s">
        <v>31</v>
      </c>
      <c r="I1264" s="2" t="s">
        <v>35</v>
      </c>
      <c r="J1264" s="2" t="s">
        <v>36</v>
      </c>
      <c r="K1264" s="2" t="s">
        <v>35</v>
      </c>
      <c r="L1264" s="2" t="s">
        <v>59</v>
      </c>
      <c r="M1264" s="2" t="s">
        <v>31</v>
      </c>
      <c r="N1264" s="2" t="s">
        <v>59</v>
      </c>
      <c r="O1264" s="3" t="s">
        <v>430</v>
      </c>
      <c r="P1264" s="3" t="s">
        <v>94</v>
      </c>
      <c r="Q126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1280: 
Algumas solicitações realizadas pelo SIGA demoraram para ser atribuídas, gerando lentidão no atendimento de algumas demandas. 
Ainda, o sistema SADE apresentou diversos erros neste ano de 2022, inclusive em valores da planilha de faturamento e contingenciamento. O SADE precisa urgentemente de melhorias, ou então ser adquirido um novo sistema.
* Nota Geral: 1 - Péssimo | Perfil: Servidora concursada ou servidor concursado | Lotação: Secretaria *
 </v>
      </c>
    </row>
    <row r="1265" spans="1:17" ht="16" hidden="1" x14ac:dyDescent="0.2">
      <c r="A1265" s="2">
        <v>1281</v>
      </c>
      <c r="B1265" s="5">
        <v>44889.526331018496</v>
      </c>
      <c r="C1265" s="5">
        <v>44889.527106481502</v>
      </c>
      <c r="D1265" s="2" t="s">
        <v>27</v>
      </c>
      <c r="E1265" s="2"/>
      <c r="F1265" s="1" t="s">
        <v>341</v>
      </c>
      <c r="G1265" s="2" t="s">
        <v>29</v>
      </c>
      <c r="H1265" s="2" t="s">
        <v>34</v>
      </c>
      <c r="I1265" s="2" t="s">
        <v>34</v>
      </c>
      <c r="J1265" s="2" t="s">
        <v>34</v>
      </c>
      <c r="K1265" s="2" t="s">
        <v>34</v>
      </c>
      <c r="L1265" s="2" t="s">
        <v>34</v>
      </c>
      <c r="M1265" s="2" t="s">
        <v>34</v>
      </c>
      <c r="N1265" s="2" t="s">
        <v>34</v>
      </c>
      <c r="O1265" s="3"/>
      <c r="P1265" s="3"/>
      <c r="Q1265" s="20" t="str">
        <f>IF(ISBLANK(Table1[[#This Row],[Comentarios]]),"",CONCATENATE("Comentário  ",Table1[[#This Row],[ID]], ": ",CHAR(10), Table1[[#This Row],[Comentarios]],CHAR(10), "* Nota Geral: ",Table1[[#This Row],[Pergunta 9]]," | Perfil: ",Table1[[#This Row],[Vinculo Funcional]], " | Lotação: ",Table1[[#This Row],[Lotacao Funcional]]," *",CHAR(10)," "))</f>
        <v/>
      </c>
    </row>
    <row r="1266" spans="1:17" ht="16" hidden="1" x14ac:dyDescent="0.2">
      <c r="A1266" s="2">
        <v>1282</v>
      </c>
      <c r="B1266" s="5">
        <v>44889.525717592602</v>
      </c>
      <c r="C1266" s="5">
        <v>44889.527164351901</v>
      </c>
      <c r="D1266" s="2" t="s">
        <v>27</v>
      </c>
      <c r="E1266" s="2"/>
      <c r="F1266" s="1" t="s">
        <v>55</v>
      </c>
      <c r="G1266" s="2" t="s">
        <v>29</v>
      </c>
      <c r="H1266" s="2" t="s">
        <v>35</v>
      </c>
      <c r="I1266" s="2" t="s">
        <v>35</v>
      </c>
      <c r="J1266" s="2" t="s">
        <v>35</v>
      </c>
      <c r="K1266" s="2" t="s">
        <v>35</v>
      </c>
      <c r="L1266" s="2" t="s">
        <v>30</v>
      </c>
      <c r="M1266" s="2" t="s">
        <v>35</v>
      </c>
      <c r="N1266" s="2" t="s">
        <v>35</v>
      </c>
      <c r="O1266" s="3"/>
      <c r="P1266" s="3"/>
      <c r="Q1266" s="20" t="str">
        <f>IF(ISBLANK(Table1[[#This Row],[Comentarios]]),"",CONCATENATE("Comentário  ",Table1[[#This Row],[ID]], ": ",CHAR(10), Table1[[#This Row],[Comentarios]],CHAR(10), "* Nota Geral: ",Table1[[#This Row],[Pergunta 9]]," | Perfil: ",Table1[[#This Row],[Vinculo Funcional]], " | Lotação: ",Table1[[#This Row],[Lotacao Funcional]]," *",CHAR(10)," "))</f>
        <v/>
      </c>
    </row>
    <row r="1267" spans="1:17" ht="272" hidden="1" x14ac:dyDescent="0.2">
      <c r="A1267" s="2">
        <v>1283</v>
      </c>
      <c r="B1267" s="5">
        <v>44889.519270833298</v>
      </c>
      <c r="C1267" s="5">
        <v>44889.527291666702</v>
      </c>
      <c r="D1267" s="2" t="s">
        <v>27</v>
      </c>
      <c r="E1267" s="2"/>
      <c r="F1267" s="1" t="s">
        <v>32</v>
      </c>
      <c r="G1267" s="2" t="s">
        <v>39</v>
      </c>
      <c r="H1267" s="2" t="s">
        <v>30</v>
      </c>
      <c r="I1267" s="2" t="s">
        <v>30</v>
      </c>
      <c r="J1267" s="2" t="s">
        <v>35</v>
      </c>
      <c r="K1267" s="2" t="s">
        <v>34</v>
      </c>
      <c r="L1267" s="2" t="s">
        <v>30</v>
      </c>
      <c r="M1267" s="2" t="s">
        <v>35</v>
      </c>
      <c r="N1267" s="2" t="s">
        <v>35</v>
      </c>
      <c r="O1267" s="3" t="s">
        <v>431</v>
      </c>
      <c r="P1267" s="3" t="s">
        <v>220</v>
      </c>
      <c r="Q126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1283: 
1. Sistema SIGA não possui uma navegação intuitiva. Em geral, é necessário telefonar ao DTIC para descobrir como fazer solicitações não usuais.
2. Sistema Projudi necessita, a meu ver, de melhores ferramentas de edição de texto. Além disso, há termos incorretos, a exemplo de Juiz Substituto 2º Grau - quando o correto seria Juiz de Direito Substituto em Segundo Grau. 
Também, quanto ao Projudi, sugiro que cada magistrado possa ter acesso ao tempo médio de conclusão de seus processos, pois é necessário abrir chamado pelo SEI à CGJ para que o NEMOC disponibilize, o que leva muito tempo e trabalho junto a este órgão, o que poderia ser facilmente acessado pelo relator.
3. Por fim, o wi-fi corporativo vem apresentando instabilidade, sendo que, anteriormente, cada gabinete possuía um modem que atendia muito melhor às necessidades da equipe.
* Nota Geral: 4 - Bom | Perfil: Servidora concursada ou servidor concursado | Lotação: Segundo Grau *
 </v>
      </c>
    </row>
    <row r="1268" spans="1:17" ht="32" hidden="1" x14ac:dyDescent="0.2">
      <c r="A1268" s="2">
        <v>1284</v>
      </c>
      <c r="B1268" s="5">
        <v>44889.527129629598</v>
      </c>
      <c r="C1268" s="5">
        <v>44889.527430555601</v>
      </c>
      <c r="D1268" s="2" t="s">
        <v>27</v>
      </c>
      <c r="E1268" s="2"/>
      <c r="F1268" s="1" t="s">
        <v>32</v>
      </c>
      <c r="G1268" s="2" t="s">
        <v>29</v>
      </c>
      <c r="H1268" s="2" t="s">
        <v>35</v>
      </c>
      <c r="I1268" s="2" t="s">
        <v>35</v>
      </c>
      <c r="J1268" s="2" t="s">
        <v>35</v>
      </c>
      <c r="K1268" s="2" t="s">
        <v>35</v>
      </c>
      <c r="L1268" s="2" t="s">
        <v>35</v>
      </c>
      <c r="M1268" s="2" t="s">
        <v>35</v>
      </c>
      <c r="N1268" s="2" t="s">
        <v>35</v>
      </c>
      <c r="O1268" s="3"/>
      <c r="P1268" s="3"/>
      <c r="Q1268" s="20" t="str">
        <f>IF(ISBLANK(Table1[[#This Row],[Comentarios]]),"",CONCATENATE("Comentário  ",Table1[[#This Row],[ID]], ": ",CHAR(10), Table1[[#This Row],[Comentarios]],CHAR(10), "* Nota Geral: ",Table1[[#This Row],[Pergunta 9]]," | Perfil: ",Table1[[#This Row],[Vinculo Funcional]], " | Lotação: ",Table1[[#This Row],[Lotacao Funcional]]," *",CHAR(10)," "))</f>
        <v/>
      </c>
    </row>
    <row r="1269" spans="1:17" ht="16" hidden="1" x14ac:dyDescent="0.2">
      <c r="A1269" s="2">
        <v>1285</v>
      </c>
      <c r="B1269" s="5">
        <v>44889.526747685202</v>
      </c>
      <c r="C1269" s="5">
        <v>44889.527430555601</v>
      </c>
      <c r="D1269" s="2" t="s">
        <v>27</v>
      </c>
      <c r="E1269" s="2"/>
      <c r="F1269" s="1" t="s">
        <v>55</v>
      </c>
      <c r="G1269" s="2" t="s">
        <v>33</v>
      </c>
      <c r="H1269" s="2" t="s">
        <v>36</v>
      </c>
      <c r="I1269" s="2" t="s">
        <v>36</v>
      </c>
      <c r="J1269" s="2" t="s">
        <v>35</v>
      </c>
      <c r="K1269" s="2" t="s">
        <v>35</v>
      </c>
      <c r="L1269" s="2" t="s">
        <v>35</v>
      </c>
      <c r="M1269" s="2" t="s">
        <v>36</v>
      </c>
      <c r="N1269" s="2" t="s">
        <v>35</v>
      </c>
      <c r="O1269" s="3"/>
      <c r="P1269" s="3"/>
      <c r="Q1269" s="20" t="str">
        <f>IF(ISBLANK(Table1[[#This Row],[Comentarios]]),"",CONCATENATE("Comentário  ",Table1[[#This Row],[ID]], ": ",CHAR(10), Table1[[#This Row],[Comentarios]],CHAR(10), "* Nota Geral: ",Table1[[#This Row],[Pergunta 9]]," | Perfil: ",Table1[[#This Row],[Vinculo Funcional]], " | Lotação: ",Table1[[#This Row],[Lotacao Funcional]]," *",CHAR(10)," "))</f>
        <v/>
      </c>
    </row>
    <row r="1270" spans="1:17" ht="240" hidden="1" x14ac:dyDescent="0.2">
      <c r="A1270" s="2">
        <v>1286</v>
      </c>
      <c r="B1270" s="5">
        <v>44889.515729166698</v>
      </c>
      <c r="C1270" s="5">
        <v>44889.527662036999</v>
      </c>
      <c r="D1270" s="2" t="s">
        <v>27</v>
      </c>
      <c r="E1270" s="2"/>
      <c r="F1270" s="1" t="s">
        <v>32</v>
      </c>
      <c r="G1270" s="2" t="s">
        <v>29</v>
      </c>
      <c r="H1270" s="2" t="s">
        <v>35</v>
      </c>
      <c r="I1270" s="2" t="s">
        <v>30</v>
      </c>
      <c r="J1270" s="2" t="s">
        <v>35</v>
      </c>
      <c r="K1270" s="2" t="s">
        <v>30</v>
      </c>
      <c r="L1270" s="2" t="s">
        <v>35</v>
      </c>
      <c r="M1270" s="2" t="s">
        <v>35</v>
      </c>
      <c r="N1270" s="2" t="s">
        <v>35</v>
      </c>
      <c r="O1270" s="3" t="s">
        <v>432</v>
      </c>
      <c r="P1270" s="3" t="s">
        <v>38</v>
      </c>
      <c r="Q127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1286: 
Clarividência às funcionalidades dos Sistemas, principalmente aqueles que possuem maiores dificuldades com a tecnologia. 
i - Identificar o grau de conhecimento técnico de cada servidor; 
ii - propor um curso específico pra estes, com base em seu conhecimento numa escala de 0 a 10; 
Até 3 conhecimento baixo - curso básico; 
de 03 a 06 conhecimento comum - curso básico + ferramentas específicas;  
de 06 à 09 - Conhecimento Intermediário - Direcionamento específico por função; 
de 10+ Avançado - foco na competência e referência instrutora na respectiva unidade de atuação e interface direta com o DTIC, a fim de eliminar ou encurtar caminhos com aberturas de chamados de complexidade inferior ou que possam ser resolvidos com a autorização de acesso simples.
* Nota Geral: 4 - Bom | Perfil: Servidora concursada ou servidor concursado | Lotação: Primeiro Grau *
 </v>
      </c>
    </row>
    <row r="1271" spans="1:17" ht="32" hidden="1" x14ac:dyDescent="0.2">
      <c r="A1271" s="2">
        <v>1287</v>
      </c>
      <c r="B1271" s="5">
        <v>44889.527083333298</v>
      </c>
      <c r="C1271" s="5">
        <v>44889.527673611097</v>
      </c>
      <c r="D1271" s="2" t="s">
        <v>27</v>
      </c>
      <c r="E1271" s="2"/>
      <c r="F1271" s="1" t="s">
        <v>32</v>
      </c>
      <c r="G1271" s="2" t="s">
        <v>33</v>
      </c>
      <c r="H1271" s="2" t="s">
        <v>35</v>
      </c>
      <c r="I1271" s="2" t="s">
        <v>35</v>
      </c>
      <c r="J1271" s="2" t="s">
        <v>35</v>
      </c>
      <c r="K1271" s="2" t="s">
        <v>35</v>
      </c>
      <c r="L1271" s="2" t="s">
        <v>35</v>
      </c>
      <c r="M1271" s="2" t="s">
        <v>35</v>
      </c>
      <c r="N1271" s="2" t="s">
        <v>35</v>
      </c>
      <c r="O1271" s="3"/>
      <c r="P1271" s="3"/>
      <c r="Q1271" s="20" t="str">
        <f>IF(ISBLANK(Table1[[#This Row],[Comentarios]]),"",CONCATENATE("Comentário  ",Table1[[#This Row],[ID]], ": ",CHAR(10), Table1[[#This Row],[Comentarios]],CHAR(10), "* Nota Geral: ",Table1[[#This Row],[Pergunta 9]]," | Perfil: ",Table1[[#This Row],[Vinculo Funcional]], " | Lotação: ",Table1[[#This Row],[Lotacao Funcional]]," *",CHAR(10)," "))</f>
        <v/>
      </c>
    </row>
    <row r="1272" spans="1:17" ht="64" hidden="1" x14ac:dyDescent="0.2">
      <c r="A1272" s="2">
        <v>1288</v>
      </c>
      <c r="B1272" s="5">
        <v>44889.525520833296</v>
      </c>
      <c r="C1272" s="5">
        <v>44889.527800925898</v>
      </c>
      <c r="D1272" s="2" t="s">
        <v>27</v>
      </c>
      <c r="E1272" s="2"/>
      <c r="F1272" s="1" t="s">
        <v>55</v>
      </c>
      <c r="G1272" s="2" t="s">
        <v>33</v>
      </c>
      <c r="H1272" s="2" t="s">
        <v>35</v>
      </c>
      <c r="I1272" s="2" t="s">
        <v>34</v>
      </c>
      <c r="J1272" s="2" t="s">
        <v>35</v>
      </c>
      <c r="K1272" s="2" t="s">
        <v>34</v>
      </c>
      <c r="L1272" s="2" t="s">
        <v>34</v>
      </c>
      <c r="M1272" s="2" t="s">
        <v>34</v>
      </c>
      <c r="N1272" s="2" t="s">
        <v>34</v>
      </c>
      <c r="O1272" s="3" t="s">
        <v>433</v>
      </c>
      <c r="P1272" s="3" t="s">
        <v>38</v>
      </c>
      <c r="Q127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1288: 
Que haja outra possibilidade de acesso, além do TEAMS para atendimento aos usuários. 
* Nota Geral: 5 - Excelente | Perfil: Estagiária ou estagiário | Lotação: Secretaria *
 </v>
      </c>
    </row>
    <row r="1273" spans="1:17" ht="32" hidden="1" x14ac:dyDescent="0.2">
      <c r="A1273" s="2">
        <v>1289</v>
      </c>
      <c r="B1273" s="5">
        <v>44889.527256944399</v>
      </c>
      <c r="C1273" s="5">
        <v>44889.527812499997</v>
      </c>
      <c r="D1273" s="2" t="s">
        <v>27</v>
      </c>
      <c r="E1273" s="2"/>
      <c r="F1273" s="1" t="s">
        <v>32</v>
      </c>
      <c r="G1273" s="2" t="s">
        <v>33</v>
      </c>
      <c r="H1273" s="2" t="s">
        <v>30</v>
      </c>
      <c r="I1273" s="2" t="s">
        <v>35</v>
      </c>
      <c r="J1273" s="2" t="s">
        <v>31</v>
      </c>
      <c r="K1273" s="2" t="s">
        <v>59</v>
      </c>
      <c r="L1273" s="2" t="s">
        <v>31</v>
      </c>
      <c r="M1273" s="2" t="s">
        <v>30</v>
      </c>
      <c r="N1273" s="2" t="s">
        <v>59</v>
      </c>
      <c r="O1273" s="3"/>
      <c r="P1273" s="3"/>
      <c r="Q1273" s="20" t="str">
        <f>IF(ISBLANK(Table1[[#This Row],[Comentarios]]),"",CONCATENATE("Comentário  ",Table1[[#This Row],[ID]], ": ",CHAR(10), Table1[[#This Row],[Comentarios]],CHAR(10), "* Nota Geral: ",Table1[[#This Row],[Pergunta 9]]," | Perfil: ",Table1[[#This Row],[Vinculo Funcional]], " | Lotação: ",Table1[[#This Row],[Lotacao Funcional]]," *",CHAR(10)," "))</f>
        <v/>
      </c>
    </row>
    <row r="1274" spans="1:17" ht="32" hidden="1" x14ac:dyDescent="0.2">
      <c r="A1274" s="2">
        <v>1290</v>
      </c>
      <c r="B1274" s="5">
        <v>44889.526898148099</v>
      </c>
      <c r="C1274" s="5">
        <v>44889.527824074103</v>
      </c>
      <c r="D1274" s="2" t="s">
        <v>27</v>
      </c>
      <c r="E1274" s="2"/>
      <c r="F1274" s="1" t="s">
        <v>134</v>
      </c>
      <c r="G1274" s="2" t="s">
        <v>29</v>
      </c>
      <c r="H1274" s="2" t="s">
        <v>35</v>
      </c>
      <c r="I1274" s="2" t="s">
        <v>35</v>
      </c>
      <c r="J1274" s="2" t="s">
        <v>35</v>
      </c>
      <c r="K1274" s="2" t="s">
        <v>30</v>
      </c>
      <c r="L1274" s="2" t="s">
        <v>35</v>
      </c>
      <c r="M1274" s="2" t="s">
        <v>35</v>
      </c>
      <c r="N1274" s="2" t="s">
        <v>35</v>
      </c>
      <c r="O1274" s="3"/>
      <c r="P1274" s="3"/>
      <c r="Q1274" s="20" t="str">
        <f>IF(ISBLANK(Table1[[#This Row],[Comentarios]]),"",CONCATENATE("Comentário  ",Table1[[#This Row],[ID]], ": ",CHAR(10), Table1[[#This Row],[Comentarios]],CHAR(10), "* Nota Geral: ",Table1[[#This Row],[Pergunta 9]]," | Perfil: ",Table1[[#This Row],[Vinculo Funcional]], " | Lotação: ",Table1[[#This Row],[Lotacao Funcional]]," *",CHAR(10)," "))</f>
        <v/>
      </c>
    </row>
    <row r="1275" spans="1:17" ht="32" hidden="1" x14ac:dyDescent="0.2">
      <c r="A1275" s="2">
        <v>1291</v>
      </c>
      <c r="B1275" s="5">
        <v>44889.527083333298</v>
      </c>
      <c r="C1275" s="5">
        <v>44889.527928240699</v>
      </c>
      <c r="D1275" s="2" t="s">
        <v>27</v>
      </c>
      <c r="E1275" s="2"/>
      <c r="F1275" s="1" t="s">
        <v>32</v>
      </c>
      <c r="G1275" s="2" t="s">
        <v>39</v>
      </c>
      <c r="H1275" s="2" t="s">
        <v>30</v>
      </c>
      <c r="I1275" s="2" t="s">
        <v>35</v>
      </c>
      <c r="J1275" s="2" t="s">
        <v>30</v>
      </c>
      <c r="K1275" s="2" t="s">
        <v>35</v>
      </c>
      <c r="L1275" s="2" t="s">
        <v>30</v>
      </c>
      <c r="M1275" s="2" t="s">
        <v>31</v>
      </c>
      <c r="N1275" s="2" t="s">
        <v>30</v>
      </c>
      <c r="O1275" s="3"/>
      <c r="P1275" s="3"/>
      <c r="Q1275" s="20" t="str">
        <f>IF(ISBLANK(Table1[[#This Row],[Comentarios]]),"",CONCATENATE("Comentário  ",Table1[[#This Row],[ID]], ": ",CHAR(10), Table1[[#This Row],[Comentarios]],CHAR(10), "* Nota Geral: ",Table1[[#This Row],[Pergunta 9]]," | Perfil: ",Table1[[#This Row],[Vinculo Funcional]], " | Lotação: ",Table1[[#This Row],[Lotacao Funcional]]," *",CHAR(10)," "))</f>
        <v/>
      </c>
    </row>
    <row r="1276" spans="1:17" ht="48" hidden="1" x14ac:dyDescent="0.2">
      <c r="A1276" s="2">
        <v>1292</v>
      </c>
      <c r="B1276" s="5">
        <v>44889.527523148099</v>
      </c>
      <c r="C1276" s="5">
        <v>44889.528090277803</v>
      </c>
      <c r="D1276" s="2" t="s">
        <v>27</v>
      </c>
      <c r="E1276" s="2"/>
      <c r="F1276" s="1" t="s">
        <v>61</v>
      </c>
      <c r="G1276" s="2" t="s">
        <v>29</v>
      </c>
      <c r="H1276" s="2" t="s">
        <v>35</v>
      </c>
      <c r="I1276" s="2" t="s">
        <v>35</v>
      </c>
      <c r="J1276" s="2" t="s">
        <v>34</v>
      </c>
      <c r="K1276" s="2" t="s">
        <v>34</v>
      </c>
      <c r="L1276" s="2" t="s">
        <v>35</v>
      </c>
      <c r="M1276" s="2" t="s">
        <v>35</v>
      </c>
      <c r="N1276" s="2" t="s">
        <v>35</v>
      </c>
      <c r="O1276" s="3"/>
      <c r="P1276" s="3"/>
      <c r="Q1276" s="20" t="str">
        <f>IF(ISBLANK(Table1[[#This Row],[Comentarios]]),"",CONCATENATE("Comentário  ",Table1[[#This Row],[ID]], ": ",CHAR(10), Table1[[#This Row],[Comentarios]],CHAR(10), "* Nota Geral: ",Table1[[#This Row],[Pergunta 9]]," | Perfil: ",Table1[[#This Row],[Vinculo Funcional]], " | Lotação: ",Table1[[#This Row],[Lotacao Funcional]]," *",CHAR(10)," "))</f>
        <v/>
      </c>
    </row>
    <row r="1277" spans="1:17" ht="32" hidden="1" x14ac:dyDescent="0.2">
      <c r="A1277" s="2">
        <v>1293</v>
      </c>
      <c r="B1277" s="5">
        <v>44889.527222222197</v>
      </c>
      <c r="C1277" s="5">
        <v>44889.528136574103</v>
      </c>
      <c r="D1277" s="2" t="s">
        <v>27</v>
      </c>
      <c r="E1277" s="2"/>
      <c r="F1277" s="1" t="s">
        <v>32</v>
      </c>
      <c r="G1277" s="2" t="s">
        <v>29</v>
      </c>
      <c r="H1277" s="2" t="s">
        <v>34</v>
      </c>
      <c r="I1277" s="2" t="s">
        <v>34</v>
      </c>
      <c r="J1277" s="2" t="s">
        <v>35</v>
      </c>
      <c r="K1277" s="2" t="s">
        <v>35</v>
      </c>
      <c r="L1277" s="2" t="s">
        <v>35</v>
      </c>
      <c r="M1277" s="2" t="s">
        <v>35</v>
      </c>
      <c r="N1277" s="2" t="s">
        <v>35</v>
      </c>
      <c r="O1277" s="3"/>
      <c r="P1277" s="3"/>
      <c r="Q1277" s="20" t="str">
        <f>IF(ISBLANK(Table1[[#This Row],[Comentarios]]),"",CONCATENATE("Comentário  ",Table1[[#This Row],[ID]], ": ",CHAR(10), Table1[[#This Row],[Comentarios]],CHAR(10), "* Nota Geral: ",Table1[[#This Row],[Pergunta 9]]," | Perfil: ",Table1[[#This Row],[Vinculo Funcional]], " | Lotação: ",Table1[[#This Row],[Lotacao Funcional]]," *",CHAR(10)," "))</f>
        <v/>
      </c>
    </row>
    <row r="1278" spans="1:17" ht="32" hidden="1" x14ac:dyDescent="0.2">
      <c r="A1278" s="2">
        <v>1294</v>
      </c>
      <c r="B1278" s="5">
        <v>44889.526759259301</v>
      </c>
      <c r="C1278" s="5">
        <v>44889.5281481481</v>
      </c>
      <c r="D1278" s="2" t="s">
        <v>27</v>
      </c>
      <c r="E1278" s="2"/>
      <c r="F1278" s="1" t="s">
        <v>32</v>
      </c>
      <c r="G1278" s="2" t="s">
        <v>29</v>
      </c>
      <c r="H1278" s="2" t="s">
        <v>30</v>
      </c>
      <c r="I1278" s="2" t="s">
        <v>36</v>
      </c>
      <c r="J1278" s="2" t="s">
        <v>30</v>
      </c>
      <c r="K1278" s="2" t="s">
        <v>30</v>
      </c>
      <c r="L1278" s="2" t="s">
        <v>35</v>
      </c>
      <c r="M1278" s="2" t="s">
        <v>35</v>
      </c>
      <c r="N1278" s="2" t="s">
        <v>30</v>
      </c>
      <c r="O1278" s="3"/>
      <c r="P1278" s="3"/>
      <c r="Q1278" s="20" t="str">
        <f>IF(ISBLANK(Table1[[#This Row],[Comentarios]]),"",CONCATENATE("Comentário  ",Table1[[#This Row],[ID]], ": ",CHAR(10), Table1[[#This Row],[Comentarios]],CHAR(10), "* Nota Geral: ",Table1[[#This Row],[Pergunta 9]]," | Perfil: ",Table1[[#This Row],[Vinculo Funcional]], " | Lotação: ",Table1[[#This Row],[Lotacao Funcional]]," *",CHAR(10)," "))</f>
        <v/>
      </c>
    </row>
    <row r="1279" spans="1:17" ht="32" hidden="1" x14ac:dyDescent="0.2">
      <c r="A1279" s="2">
        <v>1295</v>
      </c>
      <c r="B1279" s="5">
        <v>44889.527476851901</v>
      </c>
      <c r="C1279" s="5">
        <v>44889.528182870403</v>
      </c>
      <c r="D1279" s="2" t="s">
        <v>27</v>
      </c>
      <c r="E1279" s="2"/>
      <c r="F1279" s="1" t="s">
        <v>32</v>
      </c>
      <c r="G1279" s="2" t="s">
        <v>29</v>
      </c>
      <c r="H1279" s="2" t="s">
        <v>34</v>
      </c>
      <c r="I1279" s="2" t="s">
        <v>35</v>
      </c>
      <c r="J1279" s="2" t="s">
        <v>34</v>
      </c>
      <c r="K1279" s="2" t="s">
        <v>34</v>
      </c>
      <c r="L1279" s="2" t="s">
        <v>35</v>
      </c>
      <c r="M1279" s="2" t="s">
        <v>34</v>
      </c>
      <c r="N1279" s="2" t="s">
        <v>34</v>
      </c>
      <c r="O1279" s="3"/>
      <c r="P1279" s="3"/>
      <c r="Q1279" s="20" t="str">
        <f>IF(ISBLANK(Table1[[#This Row],[Comentarios]]),"",CONCATENATE("Comentário  ",Table1[[#This Row],[ID]], ": ",CHAR(10), Table1[[#This Row],[Comentarios]],CHAR(10), "* Nota Geral: ",Table1[[#This Row],[Pergunta 9]]," | Perfil: ",Table1[[#This Row],[Vinculo Funcional]], " | Lotação: ",Table1[[#This Row],[Lotacao Funcional]]," *",CHAR(10)," "))</f>
        <v/>
      </c>
    </row>
    <row r="1280" spans="1:17" ht="48" hidden="1" x14ac:dyDescent="0.2">
      <c r="A1280" s="2">
        <v>1296</v>
      </c>
      <c r="B1280" s="5">
        <v>44889.527743055602</v>
      </c>
      <c r="C1280" s="5">
        <v>44889.528206018498</v>
      </c>
      <c r="D1280" s="2" t="s">
        <v>27</v>
      </c>
      <c r="E1280" s="2"/>
      <c r="F1280" s="1" t="s">
        <v>61</v>
      </c>
      <c r="G1280" s="2" t="s">
        <v>29</v>
      </c>
      <c r="H1280" s="2" t="s">
        <v>35</v>
      </c>
      <c r="I1280" s="2" t="s">
        <v>35</v>
      </c>
      <c r="J1280" s="2" t="s">
        <v>35</v>
      </c>
      <c r="K1280" s="2" t="s">
        <v>35</v>
      </c>
      <c r="L1280" s="2" t="s">
        <v>35</v>
      </c>
      <c r="M1280" s="2" t="s">
        <v>35</v>
      </c>
      <c r="N1280" s="2" t="s">
        <v>35</v>
      </c>
      <c r="O1280" s="3"/>
      <c r="P1280" s="3"/>
      <c r="Q1280" s="20" t="str">
        <f>IF(ISBLANK(Table1[[#This Row],[Comentarios]]),"",CONCATENATE("Comentário  ",Table1[[#This Row],[ID]], ": ",CHAR(10), Table1[[#This Row],[Comentarios]],CHAR(10), "* Nota Geral: ",Table1[[#This Row],[Pergunta 9]]," | Perfil: ",Table1[[#This Row],[Vinculo Funcional]], " | Lotação: ",Table1[[#This Row],[Lotacao Funcional]]," *",CHAR(10)," "))</f>
        <v/>
      </c>
    </row>
    <row r="1281" spans="1:17" ht="96" hidden="1" x14ac:dyDescent="0.2">
      <c r="A1281" s="2">
        <v>1297</v>
      </c>
      <c r="B1281" s="5">
        <v>44889.526192129597</v>
      </c>
      <c r="C1281" s="5">
        <v>44889.528252314798</v>
      </c>
      <c r="D1281" s="2" t="s">
        <v>27</v>
      </c>
      <c r="E1281" s="2"/>
      <c r="F1281" s="1" t="s">
        <v>32</v>
      </c>
      <c r="G1281" s="2" t="s">
        <v>29</v>
      </c>
      <c r="H1281" s="2" t="s">
        <v>30</v>
      </c>
      <c r="I1281" s="2" t="s">
        <v>31</v>
      </c>
      <c r="J1281" s="2" t="s">
        <v>35</v>
      </c>
      <c r="K1281" s="2" t="s">
        <v>30</v>
      </c>
      <c r="L1281" s="2" t="s">
        <v>30</v>
      </c>
      <c r="M1281" s="2" t="s">
        <v>35</v>
      </c>
      <c r="N1281" s="2" t="s">
        <v>30</v>
      </c>
      <c r="O1281" s="3" t="s">
        <v>434</v>
      </c>
      <c r="P1281" s="3" t="s">
        <v>38</v>
      </c>
      <c r="Q128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1297: 
O sistema SIGA é muito ruim, difícil de usar, cheio de restrições. 
O atendimento por telefone deixa a desejar, poucas vezes consegui resolver meus problemas
* Nota Geral: 3 - Regular | Perfil: Servidora concursada ou servidor concursado | Lotação: Primeiro Grau *
 </v>
      </c>
    </row>
    <row r="1282" spans="1:17" ht="32" hidden="1" x14ac:dyDescent="0.2">
      <c r="A1282" s="2">
        <v>1298</v>
      </c>
      <c r="B1282" s="5">
        <v>44889.528298611098</v>
      </c>
      <c r="C1282" s="5">
        <v>44889.528564814798</v>
      </c>
      <c r="D1282" s="2" t="s">
        <v>27</v>
      </c>
      <c r="E1282" s="2"/>
      <c r="F1282" s="1" t="s">
        <v>32</v>
      </c>
      <c r="G1282" s="2" t="s">
        <v>29</v>
      </c>
      <c r="H1282" s="2" t="s">
        <v>35</v>
      </c>
      <c r="I1282" s="2" t="s">
        <v>35</v>
      </c>
      <c r="J1282" s="2" t="s">
        <v>35</v>
      </c>
      <c r="K1282" s="2" t="s">
        <v>35</v>
      </c>
      <c r="L1282" s="2" t="s">
        <v>35</v>
      </c>
      <c r="M1282" s="2" t="s">
        <v>35</v>
      </c>
      <c r="N1282" s="2" t="s">
        <v>35</v>
      </c>
      <c r="O1282" s="3"/>
      <c r="P1282" s="3"/>
      <c r="Q1282" s="20" t="str">
        <f>IF(ISBLANK(Table1[[#This Row],[Comentarios]]),"",CONCATENATE("Comentário  ",Table1[[#This Row],[ID]], ": ",CHAR(10), Table1[[#This Row],[Comentarios]],CHAR(10), "* Nota Geral: ",Table1[[#This Row],[Pergunta 9]]," | Perfil: ",Table1[[#This Row],[Vinculo Funcional]], " | Lotação: ",Table1[[#This Row],[Lotacao Funcional]]," *",CHAR(10)," "))</f>
        <v/>
      </c>
    </row>
    <row r="1283" spans="1:17" ht="16" hidden="1" x14ac:dyDescent="0.2">
      <c r="A1283" s="2">
        <v>1299</v>
      </c>
      <c r="B1283" s="5">
        <v>44889.518576388902</v>
      </c>
      <c r="C1283" s="5">
        <v>44889.528599537</v>
      </c>
      <c r="D1283" s="2" t="s">
        <v>27</v>
      </c>
      <c r="E1283" s="2"/>
      <c r="F1283" s="1" t="s">
        <v>28</v>
      </c>
      <c r="G1283" s="2" t="s">
        <v>29</v>
      </c>
      <c r="H1283" s="2" t="s">
        <v>34</v>
      </c>
      <c r="I1283" s="2" t="s">
        <v>35</v>
      </c>
      <c r="J1283" s="2" t="s">
        <v>34</v>
      </c>
      <c r="K1283" s="2" t="s">
        <v>35</v>
      </c>
      <c r="L1283" s="2" t="s">
        <v>35</v>
      </c>
      <c r="M1283" s="2" t="s">
        <v>35</v>
      </c>
      <c r="N1283" s="2" t="s">
        <v>34</v>
      </c>
      <c r="O1283" s="3"/>
      <c r="P1283" s="3"/>
      <c r="Q1283" s="20" t="str">
        <f>IF(ISBLANK(Table1[[#This Row],[Comentarios]]),"",CONCATENATE("Comentário  ",Table1[[#This Row],[ID]], ": ",CHAR(10), Table1[[#This Row],[Comentarios]],CHAR(10), "* Nota Geral: ",Table1[[#This Row],[Pergunta 9]]," | Perfil: ",Table1[[#This Row],[Vinculo Funcional]], " | Lotação: ",Table1[[#This Row],[Lotacao Funcional]]," *",CHAR(10)," "))</f>
        <v/>
      </c>
    </row>
    <row r="1284" spans="1:17" ht="32" hidden="1" x14ac:dyDescent="0.2">
      <c r="A1284" s="2">
        <v>1300</v>
      </c>
      <c r="B1284" s="5">
        <v>44889.527499999997</v>
      </c>
      <c r="C1284" s="5">
        <v>44889.528622685197</v>
      </c>
      <c r="D1284" s="2" t="s">
        <v>27</v>
      </c>
      <c r="E1284" s="2"/>
      <c r="F1284" s="1" t="s">
        <v>134</v>
      </c>
      <c r="G1284" s="2" t="s">
        <v>29</v>
      </c>
      <c r="H1284" s="2" t="s">
        <v>35</v>
      </c>
      <c r="I1284" s="2" t="s">
        <v>36</v>
      </c>
      <c r="J1284" s="2" t="s">
        <v>35</v>
      </c>
      <c r="K1284" s="2" t="s">
        <v>35</v>
      </c>
      <c r="L1284" s="2" t="s">
        <v>30</v>
      </c>
      <c r="M1284" s="2" t="s">
        <v>36</v>
      </c>
      <c r="N1284" s="2" t="s">
        <v>35</v>
      </c>
      <c r="O1284" s="3"/>
      <c r="P1284" s="3"/>
      <c r="Q1284" s="20" t="str">
        <f>IF(ISBLANK(Table1[[#This Row],[Comentarios]]),"",CONCATENATE("Comentário  ",Table1[[#This Row],[ID]], ": ",CHAR(10), Table1[[#This Row],[Comentarios]],CHAR(10), "* Nota Geral: ",Table1[[#This Row],[Pergunta 9]]," | Perfil: ",Table1[[#This Row],[Vinculo Funcional]], " | Lotação: ",Table1[[#This Row],[Lotacao Funcional]]," *",CHAR(10)," "))</f>
        <v/>
      </c>
    </row>
    <row r="1285" spans="1:17" ht="48" hidden="1" x14ac:dyDescent="0.2">
      <c r="A1285" s="2">
        <v>1301</v>
      </c>
      <c r="B1285" s="5">
        <v>44889.528182870403</v>
      </c>
      <c r="C1285" s="5">
        <v>44889.528668981497</v>
      </c>
      <c r="D1285" s="2" t="s">
        <v>27</v>
      </c>
      <c r="E1285" s="2"/>
      <c r="F1285" s="1" t="s">
        <v>61</v>
      </c>
      <c r="G1285" s="2" t="s">
        <v>39</v>
      </c>
      <c r="H1285" s="2" t="s">
        <v>34</v>
      </c>
      <c r="I1285" s="2" t="s">
        <v>34</v>
      </c>
      <c r="J1285" s="2" t="s">
        <v>34</v>
      </c>
      <c r="K1285" s="2" t="s">
        <v>34</v>
      </c>
      <c r="L1285" s="2" t="s">
        <v>34</v>
      </c>
      <c r="M1285" s="2" t="s">
        <v>34</v>
      </c>
      <c r="N1285" s="2" t="s">
        <v>34</v>
      </c>
      <c r="O1285" s="3"/>
      <c r="P1285" s="3"/>
      <c r="Q1285" s="20" t="str">
        <f>IF(ISBLANK(Table1[[#This Row],[Comentarios]]),"",CONCATENATE("Comentário  ",Table1[[#This Row],[ID]], ": ",CHAR(10), Table1[[#This Row],[Comentarios]],CHAR(10), "* Nota Geral: ",Table1[[#This Row],[Pergunta 9]]," | Perfil: ",Table1[[#This Row],[Vinculo Funcional]], " | Lotação: ",Table1[[#This Row],[Lotacao Funcional]]," *",CHAR(10)," "))</f>
        <v/>
      </c>
    </row>
    <row r="1286" spans="1:17" ht="32" hidden="1" x14ac:dyDescent="0.2">
      <c r="A1286" s="2">
        <v>1302</v>
      </c>
      <c r="B1286" s="5">
        <v>44889.527997685203</v>
      </c>
      <c r="C1286" s="5">
        <v>44889.528703703698</v>
      </c>
      <c r="D1286" s="2" t="s">
        <v>27</v>
      </c>
      <c r="E1286" s="2"/>
      <c r="F1286" s="1" t="s">
        <v>32</v>
      </c>
      <c r="G1286" s="2" t="s">
        <v>29</v>
      </c>
      <c r="H1286" s="2" t="s">
        <v>30</v>
      </c>
      <c r="I1286" s="2" t="s">
        <v>30</v>
      </c>
      <c r="J1286" s="2" t="s">
        <v>35</v>
      </c>
      <c r="K1286" s="2" t="s">
        <v>35</v>
      </c>
      <c r="L1286" s="2" t="s">
        <v>30</v>
      </c>
      <c r="M1286" s="2" t="s">
        <v>35</v>
      </c>
      <c r="N1286" s="2" t="s">
        <v>35</v>
      </c>
      <c r="O1286" s="3"/>
      <c r="P1286" s="3"/>
      <c r="Q1286" s="20" t="str">
        <f>IF(ISBLANK(Table1[[#This Row],[Comentarios]]),"",CONCATENATE("Comentário  ",Table1[[#This Row],[ID]], ": ",CHAR(10), Table1[[#This Row],[Comentarios]],CHAR(10), "* Nota Geral: ",Table1[[#This Row],[Pergunta 9]]," | Perfil: ",Table1[[#This Row],[Vinculo Funcional]], " | Lotação: ",Table1[[#This Row],[Lotacao Funcional]]," *",CHAR(10)," "))</f>
        <v/>
      </c>
    </row>
    <row r="1287" spans="1:17" ht="16" hidden="1" x14ac:dyDescent="0.2">
      <c r="A1287" s="2">
        <v>1303</v>
      </c>
      <c r="B1287" s="5">
        <v>44889.5285069444</v>
      </c>
      <c r="C1287" s="5">
        <v>44889.528981481497</v>
      </c>
      <c r="D1287" s="2" t="s">
        <v>27</v>
      </c>
      <c r="E1287" s="2"/>
      <c r="F1287" s="1" t="s">
        <v>55</v>
      </c>
      <c r="G1287" s="2" t="s">
        <v>29</v>
      </c>
      <c r="H1287" s="2" t="s">
        <v>35</v>
      </c>
      <c r="I1287" s="2" t="s">
        <v>34</v>
      </c>
      <c r="J1287" s="2" t="s">
        <v>35</v>
      </c>
      <c r="K1287" s="2" t="s">
        <v>30</v>
      </c>
      <c r="L1287" s="2" t="s">
        <v>35</v>
      </c>
      <c r="M1287" s="2" t="s">
        <v>35</v>
      </c>
      <c r="N1287" s="2" t="s">
        <v>35</v>
      </c>
      <c r="O1287" s="3"/>
      <c r="P1287" s="3"/>
      <c r="Q1287" s="20" t="str">
        <f>IF(ISBLANK(Table1[[#This Row],[Comentarios]]),"",CONCATENATE("Comentário  ",Table1[[#This Row],[ID]], ": ",CHAR(10), Table1[[#This Row],[Comentarios]],CHAR(10), "* Nota Geral: ",Table1[[#This Row],[Pergunta 9]]," | Perfil: ",Table1[[#This Row],[Vinculo Funcional]], " | Lotação: ",Table1[[#This Row],[Lotacao Funcional]]," *",CHAR(10)," "))</f>
        <v/>
      </c>
    </row>
    <row r="1288" spans="1:17" ht="32" hidden="1" x14ac:dyDescent="0.2">
      <c r="A1288" s="2">
        <v>1304</v>
      </c>
      <c r="B1288" s="5">
        <v>44889.528020833299</v>
      </c>
      <c r="C1288" s="5">
        <v>44889.529016203698</v>
      </c>
      <c r="D1288" s="2" t="s">
        <v>27</v>
      </c>
      <c r="E1288" s="2"/>
      <c r="F1288" s="1" t="s">
        <v>32</v>
      </c>
      <c r="G1288" s="2" t="s">
        <v>29</v>
      </c>
      <c r="H1288" s="2" t="s">
        <v>36</v>
      </c>
      <c r="I1288" s="2" t="s">
        <v>36</v>
      </c>
      <c r="J1288" s="2" t="s">
        <v>35</v>
      </c>
      <c r="K1288" s="2" t="s">
        <v>30</v>
      </c>
      <c r="L1288" s="2" t="s">
        <v>30</v>
      </c>
      <c r="M1288" s="2" t="s">
        <v>36</v>
      </c>
      <c r="N1288" s="2" t="s">
        <v>35</v>
      </c>
      <c r="O1288" s="3"/>
      <c r="P1288" s="3"/>
      <c r="Q1288" s="20" t="str">
        <f>IF(ISBLANK(Table1[[#This Row],[Comentarios]]),"",CONCATENATE("Comentário  ",Table1[[#This Row],[ID]], ": ",CHAR(10), Table1[[#This Row],[Comentarios]],CHAR(10), "* Nota Geral: ",Table1[[#This Row],[Pergunta 9]]," | Perfil: ",Table1[[#This Row],[Vinculo Funcional]], " | Lotação: ",Table1[[#This Row],[Lotacao Funcional]]," *",CHAR(10)," "))</f>
        <v/>
      </c>
    </row>
    <row r="1289" spans="1:17" ht="32" hidden="1" x14ac:dyDescent="0.2">
      <c r="A1289" s="2">
        <v>1305</v>
      </c>
      <c r="B1289" s="5">
        <v>44889.528379629599</v>
      </c>
      <c r="C1289" s="5">
        <v>44889.529062499998</v>
      </c>
      <c r="D1289" s="2" t="s">
        <v>27</v>
      </c>
      <c r="E1289" s="2"/>
      <c r="F1289" s="1" t="s">
        <v>32</v>
      </c>
      <c r="G1289" s="2" t="s">
        <v>29</v>
      </c>
      <c r="H1289" s="2" t="s">
        <v>35</v>
      </c>
      <c r="I1289" s="2" t="s">
        <v>35</v>
      </c>
      <c r="J1289" s="2" t="s">
        <v>35</v>
      </c>
      <c r="K1289" s="2" t="s">
        <v>35</v>
      </c>
      <c r="L1289" s="2" t="s">
        <v>35</v>
      </c>
      <c r="M1289" s="2" t="s">
        <v>35</v>
      </c>
      <c r="N1289" s="2" t="s">
        <v>35</v>
      </c>
      <c r="O1289" s="3"/>
      <c r="P1289" s="3"/>
      <c r="Q1289" s="20" t="str">
        <f>IF(ISBLANK(Table1[[#This Row],[Comentarios]]),"",CONCATENATE("Comentário  ",Table1[[#This Row],[ID]], ": ",CHAR(10), Table1[[#This Row],[Comentarios]],CHAR(10), "* Nota Geral: ",Table1[[#This Row],[Pergunta 9]]," | Perfil: ",Table1[[#This Row],[Vinculo Funcional]], " | Lotação: ",Table1[[#This Row],[Lotacao Funcional]]," *",CHAR(10)," "))</f>
        <v/>
      </c>
    </row>
    <row r="1290" spans="1:17" ht="32" hidden="1" x14ac:dyDescent="0.2">
      <c r="A1290" s="2">
        <v>1306</v>
      </c>
      <c r="B1290" s="5">
        <v>44889.528391203698</v>
      </c>
      <c r="C1290" s="5">
        <v>44889.529224537</v>
      </c>
      <c r="D1290" s="2" t="s">
        <v>27</v>
      </c>
      <c r="E1290" s="2"/>
      <c r="F1290" s="1" t="s">
        <v>32</v>
      </c>
      <c r="G1290" s="2" t="s">
        <v>33</v>
      </c>
      <c r="H1290" s="2" t="s">
        <v>35</v>
      </c>
      <c r="I1290" s="2" t="s">
        <v>35</v>
      </c>
      <c r="J1290" s="2" t="s">
        <v>35</v>
      </c>
      <c r="K1290" s="2" t="s">
        <v>35</v>
      </c>
      <c r="L1290" s="2" t="s">
        <v>35</v>
      </c>
      <c r="M1290" s="2" t="s">
        <v>35</v>
      </c>
      <c r="N1290" s="2" t="s">
        <v>35</v>
      </c>
      <c r="O1290" s="3"/>
      <c r="P1290" s="3"/>
      <c r="Q1290" s="20" t="str">
        <f>IF(ISBLANK(Table1[[#This Row],[Comentarios]]),"",CONCATENATE("Comentário  ",Table1[[#This Row],[ID]], ": ",CHAR(10), Table1[[#This Row],[Comentarios]],CHAR(10), "* Nota Geral: ",Table1[[#This Row],[Pergunta 9]]," | Perfil: ",Table1[[#This Row],[Vinculo Funcional]], " | Lotação: ",Table1[[#This Row],[Lotacao Funcional]]," *",CHAR(10)," "))</f>
        <v/>
      </c>
    </row>
    <row r="1291" spans="1:17" ht="80" hidden="1" x14ac:dyDescent="0.2">
      <c r="A1291" s="2">
        <v>1307</v>
      </c>
      <c r="B1291" s="5">
        <v>44889.506307870397</v>
      </c>
      <c r="C1291" s="5">
        <v>44889.5292708333</v>
      </c>
      <c r="D1291" s="2" t="s">
        <v>27</v>
      </c>
      <c r="E1291" s="2"/>
      <c r="F1291" s="1" t="s">
        <v>327</v>
      </c>
      <c r="G1291" s="2" t="s">
        <v>29</v>
      </c>
      <c r="H1291" s="2" t="s">
        <v>34</v>
      </c>
      <c r="I1291" s="2" t="s">
        <v>34</v>
      </c>
      <c r="J1291" s="2" t="s">
        <v>34</v>
      </c>
      <c r="K1291" s="2" t="s">
        <v>35</v>
      </c>
      <c r="L1291" s="2" t="s">
        <v>34</v>
      </c>
      <c r="M1291" s="2" t="s">
        <v>34</v>
      </c>
      <c r="N1291" s="2" t="s">
        <v>34</v>
      </c>
      <c r="O1291" s="3" t="s">
        <v>435</v>
      </c>
      <c r="P1291" s="3" t="s">
        <v>76</v>
      </c>
      <c r="Q129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1307: 
Disponibilizar mais computadores do modelo novo, pois os velhos estão muito lentos, demorados para iniciar e para realizar as tarefas cotidianas.
* Nota Geral: 5 - Excelente | Perfil: Servidor Cedido | Lotação: Primeiro Grau *
 </v>
      </c>
    </row>
    <row r="1292" spans="1:17" ht="48" hidden="1" x14ac:dyDescent="0.2">
      <c r="A1292" s="2">
        <v>1308</v>
      </c>
      <c r="B1292" s="5">
        <v>44889.528807870403</v>
      </c>
      <c r="C1292" s="5">
        <v>44889.529328703698</v>
      </c>
      <c r="D1292" s="2" t="s">
        <v>27</v>
      </c>
      <c r="E1292" s="2"/>
      <c r="F1292" s="1" t="s">
        <v>61</v>
      </c>
      <c r="G1292" s="2" t="s">
        <v>29</v>
      </c>
      <c r="H1292" s="2" t="s">
        <v>35</v>
      </c>
      <c r="I1292" s="2" t="s">
        <v>35</v>
      </c>
      <c r="J1292" s="2" t="s">
        <v>34</v>
      </c>
      <c r="K1292" s="2" t="s">
        <v>30</v>
      </c>
      <c r="L1292" s="2" t="s">
        <v>31</v>
      </c>
      <c r="M1292" s="2" t="s">
        <v>34</v>
      </c>
      <c r="N1292" s="2" t="s">
        <v>35</v>
      </c>
      <c r="O1292" s="3"/>
      <c r="P1292" s="3"/>
      <c r="Q1292" s="20" t="str">
        <f>IF(ISBLANK(Table1[[#This Row],[Comentarios]]),"",CONCATENATE("Comentário  ",Table1[[#This Row],[ID]], ": ",CHAR(10), Table1[[#This Row],[Comentarios]],CHAR(10), "* Nota Geral: ",Table1[[#This Row],[Pergunta 9]]," | Perfil: ",Table1[[#This Row],[Vinculo Funcional]], " | Lotação: ",Table1[[#This Row],[Lotacao Funcional]]," *",CHAR(10)," "))</f>
        <v/>
      </c>
    </row>
    <row r="1293" spans="1:17" ht="96" hidden="1" x14ac:dyDescent="0.2">
      <c r="A1293" s="2">
        <v>1309</v>
      </c>
      <c r="B1293" s="5">
        <v>44889.526481481502</v>
      </c>
      <c r="C1293" s="5">
        <v>44889.529687499999</v>
      </c>
      <c r="D1293" s="2" t="s">
        <v>27</v>
      </c>
      <c r="E1293" s="2"/>
      <c r="F1293" s="1" t="s">
        <v>32</v>
      </c>
      <c r="G1293" s="2" t="s">
        <v>33</v>
      </c>
      <c r="H1293" s="2" t="s">
        <v>35</v>
      </c>
      <c r="I1293" s="2" t="s">
        <v>34</v>
      </c>
      <c r="J1293" s="2" t="s">
        <v>34</v>
      </c>
      <c r="K1293" s="2" t="s">
        <v>34</v>
      </c>
      <c r="L1293" s="2" t="s">
        <v>34</v>
      </c>
      <c r="M1293" s="2" t="s">
        <v>34</v>
      </c>
      <c r="N1293" s="2" t="s">
        <v>35</v>
      </c>
      <c r="O1293" s="3" t="s">
        <v>436</v>
      </c>
      <c r="P1293" s="3" t="s">
        <v>43</v>
      </c>
      <c r="Q129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1309: 
Sugiro melhoras no nosso site do Tribunal de Justiça, a pesquisa no site externo é complicada, sempre puxa outros assuntos alheios. 
* Nota Geral: 4 - Bom | Perfil: Servidora concursada ou servidor concursado | Lotação: Secretaria *
 </v>
      </c>
    </row>
    <row r="1294" spans="1:17" ht="32" hidden="1" x14ac:dyDescent="0.2">
      <c r="A1294" s="2">
        <v>1310</v>
      </c>
      <c r="B1294" s="5">
        <v>44889.519375000003</v>
      </c>
      <c r="C1294" s="5">
        <v>44889.5297222222</v>
      </c>
      <c r="D1294" s="2" t="s">
        <v>27</v>
      </c>
      <c r="E1294" s="2"/>
      <c r="F1294" s="1" t="s">
        <v>32</v>
      </c>
      <c r="G1294" s="2" t="s">
        <v>29</v>
      </c>
      <c r="H1294" s="2" t="s">
        <v>34</v>
      </c>
      <c r="I1294" s="2" t="s">
        <v>36</v>
      </c>
      <c r="J1294" s="2" t="s">
        <v>35</v>
      </c>
      <c r="K1294" s="2" t="s">
        <v>35</v>
      </c>
      <c r="L1294" s="2" t="s">
        <v>34</v>
      </c>
      <c r="M1294" s="2" t="s">
        <v>34</v>
      </c>
      <c r="N1294" s="2" t="s">
        <v>34</v>
      </c>
      <c r="O1294" s="3"/>
      <c r="P1294" s="3"/>
      <c r="Q1294" s="20" t="str">
        <f>IF(ISBLANK(Table1[[#This Row],[Comentarios]]),"",CONCATENATE("Comentário  ",Table1[[#This Row],[ID]], ": ",CHAR(10), Table1[[#This Row],[Comentarios]],CHAR(10), "* Nota Geral: ",Table1[[#This Row],[Pergunta 9]]," | Perfil: ",Table1[[#This Row],[Vinculo Funcional]], " | Lotação: ",Table1[[#This Row],[Lotacao Funcional]]," *",CHAR(10)," "))</f>
        <v/>
      </c>
    </row>
    <row r="1295" spans="1:17" ht="16" hidden="1" x14ac:dyDescent="0.2">
      <c r="A1295" s="2">
        <v>1311</v>
      </c>
      <c r="B1295" s="5">
        <v>44889.529432870397</v>
      </c>
      <c r="C1295" s="5">
        <v>44889.529826388898</v>
      </c>
      <c r="D1295" s="2" t="s">
        <v>27</v>
      </c>
      <c r="E1295" s="2"/>
      <c r="F1295" s="1" t="s">
        <v>55</v>
      </c>
      <c r="G1295" s="2" t="s">
        <v>29</v>
      </c>
      <c r="H1295" s="2" t="s">
        <v>34</v>
      </c>
      <c r="I1295" s="2" t="s">
        <v>34</v>
      </c>
      <c r="J1295" s="2" t="s">
        <v>34</v>
      </c>
      <c r="K1295" s="2" t="s">
        <v>34</v>
      </c>
      <c r="L1295" s="2" t="s">
        <v>34</v>
      </c>
      <c r="M1295" s="2" t="s">
        <v>34</v>
      </c>
      <c r="N1295" s="2" t="s">
        <v>34</v>
      </c>
      <c r="O1295" s="3"/>
      <c r="P1295" s="3"/>
      <c r="Q1295" s="20" t="str">
        <f>IF(ISBLANK(Table1[[#This Row],[Comentarios]]),"",CONCATENATE("Comentário  ",Table1[[#This Row],[ID]], ": ",CHAR(10), Table1[[#This Row],[Comentarios]],CHAR(10), "* Nota Geral: ",Table1[[#This Row],[Pergunta 9]]," | Perfil: ",Table1[[#This Row],[Vinculo Funcional]], " | Lotação: ",Table1[[#This Row],[Lotacao Funcional]]," *",CHAR(10)," "))</f>
        <v/>
      </c>
    </row>
    <row r="1296" spans="1:17" ht="16" hidden="1" x14ac:dyDescent="0.2">
      <c r="A1296" s="2">
        <v>1312</v>
      </c>
      <c r="B1296" s="5">
        <v>44889.528854166703</v>
      </c>
      <c r="C1296" s="5">
        <v>44889.529826388898</v>
      </c>
      <c r="D1296" s="2" t="s">
        <v>27</v>
      </c>
      <c r="E1296" s="2"/>
      <c r="F1296" s="1" t="s">
        <v>28</v>
      </c>
      <c r="G1296" s="2" t="s">
        <v>39</v>
      </c>
      <c r="H1296" s="2" t="s">
        <v>34</v>
      </c>
      <c r="I1296" s="2" t="s">
        <v>34</v>
      </c>
      <c r="J1296" s="2" t="s">
        <v>34</v>
      </c>
      <c r="K1296" s="2" t="s">
        <v>34</v>
      </c>
      <c r="L1296" s="2" t="s">
        <v>34</v>
      </c>
      <c r="M1296" s="2" t="s">
        <v>34</v>
      </c>
      <c r="N1296" s="2" t="s">
        <v>34</v>
      </c>
      <c r="O1296" s="3"/>
      <c r="P1296" s="3"/>
      <c r="Q1296" s="20" t="str">
        <f>IF(ISBLANK(Table1[[#This Row],[Comentarios]]),"",CONCATENATE("Comentário  ",Table1[[#This Row],[ID]], ": ",CHAR(10), Table1[[#This Row],[Comentarios]],CHAR(10), "* Nota Geral: ",Table1[[#This Row],[Pergunta 9]]," | Perfil: ",Table1[[#This Row],[Vinculo Funcional]], " | Lotação: ",Table1[[#This Row],[Lotacao Funcional]]," *",CHAR(10)," "))</f>
        <v/>
      </c>
    </row>
    <row r="1297" spans="1:17" ht="32" hidden="1" x14ac:dyDescent="0.2">
      <c r="A1297" s="2">
        <v>1313</v>
      </c>
      <c r="B1297" s="5">
        <v>44889.529282407399</v>
      </c>
      <c r="C1297" s="5">
        <v>44889.529826388898</v>
      </c>
      <c r="D1297" s="2" t="s">
        <v>27</v>
      </c>
      <c r="E1297" s="2"/>
      <c r="F1297" s="1" t="s">
        <v>32</v>
      </c>
      <c r="G1297" s="2" t="s">
        <v>29</v>
      </c>
      <c r="H1297" s="2" t="s">
        <v>35</v>
      </c>
      <c r="I1297" s="2" t="s">
        <v>35</v>
      </c>
      <c r="J1297" s="2" t="s">
        <v>35</v>
      </c>
      <c r="K1297" s="2" t="s">
        <v>35</v>
      </c>
      <c r="L1297" s="2" t="s">
        <v>35</v>
      </c>
      <c r="M1297" s="2" t="s">
        <v>35</v>
      </c>
      <c r="N1297" s="2" t="s">
        <v>35</v>
      </c>
      <c r="O1297" s="3"/>
      <c r="P1297" s="3"/>
      <c r="Q1297" s="20" t="str">
        <f>IF(ISBLANK(Table1[[#This Row],[Comentarios]]),"",CONCATENATE("Comentário  ",Table1[[#This Row],[ID]], ": ",CHAR(10), Table1[[#This Row],[Comentarios]],CHAR(10), "* Nota Geral: ",Table1[[#This Row],[Pergunta 9]]," | Perfil: ",Table1[[#This Row],[Vinculo Funcional]], " | Lotação: ",Table1[[#This Row],[Lotacao Funcional]]," *",CHAR(10)," "))</f>
        <v/>
      </c>
    </row>
    <row r="1298" spans="1:17" ht="32" hidden="1" x14ac:dyDescent="0.2">
      <c r="A1298" s="2">
        <v>1314</v>
      </c>
      <c r="B1298" s="5">
        <v>44889.525787036997</v>
      </c>
      <c r="C1298" s="5">
        <v>44889.529861111099</v>
      </c>
      <c r="D1298" s="2" t="s">
        <v>27</v>
      </c>
      <c r="E1298" s="2"/>
      <c r="F1298" s="1" t="s">
        <v>32</v>
      </c>
      <c r="G1298" s="2" t="s">
        <v>33</v>
      </c>
      <c r="H1298" s="2" t="s">
        <v>34</v>
      </c>
      <c r="I1298" s="2" t="s">
        <v>34</v>
      </c>
      <c r="J1298" s="2" t="s">
        <v>34</v>
      </c>
      <c r="K1298" s="2" t="s">
        <v>35</v>
      </c>
      <c r="L1298" s="2" t="s">
        <v>34</v>
      </c>
      <c r="M1298" s="2" t="s">
        <v>34</v>
      </c>
      <c r="N1298" s="2" t="s">
        <v>34</v>
      </c>
      <c r="O1298" s="3"/>
      <c r="P1298" s="3"/>
      <c r="Q1298" s="20" t="str">
        <f>IF(ISBLANK(Table1[[#This Row],[Comentarios]]),"",CONCATENATE("Comentário  ",Table1[[#This Row],[ID]], ": ",CHAR(10), Table1[[#This Row],[Comentarios]],CHAR(10), "* Nota Geral: ",Table1[[#This Row],[Pergunta 9]]," | Perfil: ",Table1[[#This Row],[Vinculo Funcional]], " | Lotação: ",Table1[[#This Row],[Lotacao Funcional]]," *",CHAR(10)," "))</f>
        <v/>
      </c>
    </row>
    <row r="1299" spans="1:17" ht="32" hidden="1" x14ac:dyDescent="0.2">
      <c r="A1299" s="2">
        <v>1315</v>
      </c>
      <c r="B1299" s="5">
        <v>44889.528078703697</v>
      </c>
      <c r="C1299" s="5">
        <v>44889.529907407399</v>
      </c>
      <c r="D1299" s="2" t="s">
        <v>27</v>
      </c>
      <c r="E1299" s="2"/>
      <c r="F1299" s="1" t="s">
        <v>32</v>
      </c>
      <c r="G1299" s="2" t="s">
        <v>33</v>
      </c>
      <c r="H1299" s="2" t="s">
        <v>34</v>
      </c>
      <c r="I1299" s="2" t="s">
        <v>34</v>
      </c>
      <c r="J1299" s="2" t="s">
        <v>35</v>
      </c>
      <c r="K1299" s="2" t="s">
        <v>34</v>
      </c>
      <c r="L1299" s="2" t="s">
        <v>35</v>
      </c>
      <c r="M1299" s="2" t="s">
        <v>34</v>
      </c>
      <c r="N1299" s="2" t="s">
        <v>35</v>
      </c>
      <c r="O1299" s="3"/>
      <c r="P1299" s="3"/>
      <c r="Q1299" s="20" t="str">
        <f>IF(ISBLANK(Table1[[#This Row],[Comentarios]]),"",CONCATENATE("Comentário  ",Table1[[#This Row],[ID]], ": ",CHAR(10), Table1[[#This Row],[Comentarios]],CHAR(10), "* Nota Geral: ",Table1[[#This Row],[Pergunta 9]]," | Perfil: ",Table1[[#This Row],[Vinculo Funcional]], " | Lotação: ",Table1[[#This Row],[Lotacao Funcional]]," *",CHAR(10)," "))</f>
        <v/>
      </c>
    </row>
    <row r="1300" spans="1:17" ht="32" hidden="1" x14ac:dyDescent="0.2">
      <c r="A1300" s="2">
        <v>1316</v>
      </c>
      <c r="B1300" s="5">
        <v>44889.512731481504</v>
      </c>
      <c r="C1300" s="5">
        <v>44889.529930555596</v>
      </c>
      <c r="D1300" s="2" t="s">
        <v>27</v>
      </c>
      <c r="E1300" s="2"/>
      <c r="F1300" s="1" t="s">
        <v>32</v>
      </c>
      <c r="G1300" s="2" t="s">
        <v>29</v>
      </c>
      <c r="H1300" s="2" t="s">
        <v>34</v>
      </c>
      <c r="I1300" s="2" t="s">
        <v>34</v>
      </c>
      <c r="J1300" s="2" t="s">
        <v>34</v>
      </c>
      <c r="K1300" s="2" t="s">
        <v>35</v>
      </c>
      <c r="L1300" s="2" t="s">
        <v>35</v>
      </c>
      <c r="M1300" s="2" t="s">
        <v>34</v>
      </c>
      <c r="N1300" s="2" t="s">
        <v>34</v>
      </c>
      <c r="O1300" s="3"/>
      <c r="P1300" s="3"/>
      <c r="Q1300" s="20" t="str">
        <f>IF(ISBLANK(Table1[[#This Row],[Comentarios]]),"",CONCATENATE("Comentário  ",Table1[[#This Row],[ID]], ": ",CHAR(10), Table1[[#This Row],[Comentarios]],CHAR(10), "* Nota Geral: ",Table1[[#This Row],[Pergunta 9]]," | Perfil: ",Table1[[#This Row],[Vinculo Funcional]], " | Lotação: ",Table1[[#This Row],[Lotacao Funcional]]," *",CHAR(10)," "))</f>
        <v/>
      </c>
    </row>
    <row r="1301" spans="1:17" ht="32" hidden="1" x14ac:dyDescent="0.2">
      <c r="A1301" s="2">
        <v>1317</v>
      </c>
      <c r="B1301" s="5">
        <v>44889.529143518499</v>
      </c>
      <c r="C1301" s="5">
        <v>44889.530150462997</v>
      </c>
      <c r="D1301" s="2" t="s">
        <v>27</v>
      </c>
      <c r="E1301" s="2"/>
      <c r="F1301" s="1" t="s">
        <v>32</v>
      </c>
      <c r="G1301" s="2" t="s">
        <v>33</v>
      </c>
      <c r="H1301" s="2" t="s">
        <v>30</v>
      </c>
      <c r="I1301" s="2" t="s">
        <v>36</v>
      </c>
      <c r="J1301" s="2" t="s">
        <v>35</v>
      </c>
      <c r="K1301" s="2" t="s">
        <v>35</v>
      </c>
      <c r="L1301" s="2" t="s">
        <v>35</v>
      </c>
      <c r="M1301" s="2" t="s">
        <v>35</v>
      </c>
      <c r="N1301" s="2" t="s">
        <v>35</v>
      </c>
      <c r="O1301" s="3"/>
      <c r="P1301" s="3"/>
      <c r="Q1301" s="20" t="str">
        <f>IF(ISBLANK(Table1[[#This Row],[Comentarios]]),"",CONCATENATE("Comentário  ",Table1[[#This Row],[ID]], ": ",CHAR(10), Table1[[#This Row],[Comentarios]],CHAR(10), "* Nota Geral: ",Table1[[#This Row],[Pergunta 9]]," | Perfil: ",Table1[[#This Row],[Vinculo Funcional]], " | Lotação: ",Table1[[#This Row],[Lotacao Funcional]]," *",CHAR(10)," "))</f>
        <v/>
      </c>
    </row>
    <row r="1302" spans="1:17" ht="32" hidden="1" x14ac:dyDescent="0.2">
      <c r="A1302" s="2">
        <v>1318</v>
      </c>
      <c r="B1302" s="5">
        <v>44889.528900463003</v>
      </c>
      <c r="C1302" s="5">
        <v>44889.530277777798</v>
      </c>
      <c r="D1302" s="2" t="s">
        <v>27</v>
      </c>
      <c r="E1302" s="2"/>
      <c r="F1302" s="1" t="s">
        <v>32</v>
      </c>
      <c r="G1302" s="2" t="s">
        <v>29</v>
      </c>
      <c r="H1302" s="2" t="s">
        <v>35</v>
      </c>
      <c r="I1302" s="2" t="s">
        <v>35</v>
      </c>
      <c r="J1302" s="2" t="s">
        <v>35</v>
      </c>
      <c r="K1302" s="2" t="s">
        <v>35</v>
      </c>
      <c r="L1302" s="2" t="s">
        <v>35</v>
      </c>
      <c r="M1302" s="2" t="s">
        <v>35</v>
      </c>
      <c r="N1302" s="2" t="s">
        <v>35</v>
      </c>
      <c r="O1302" s="3"/>
      <c r="P1302" s="3"/>
      <c r="Q1302" s="20" t="str">
        <f>IF(ISBLANK(Table1[[#This Row],[Comentarios]]),"",CONCATENATE("Comentário  ",Table1[[#This Row],[ID]], ": ",CHAR(10), Table1[[#This Row],[Comentarios]],CHAR(10), "* Nota Geral: ",Table1[[#This Row],[Pergunta 9]]," | Perfil: ",Table1[[#This Row],[Vinculo Funcional]], " | Lotação: ",Table1[[#This Row],[Lotacao Funcional]]," *",CHAR(10)," "))</f>
        <v/>
      </c>
    </row>
    <row r="1303" spans="1:17" ht="32" hidden="1" x14ac:dyDescent="0.2">
      <c r="A1303" s="2">
        <v>1319</v>
      </c>
      <c r="B1303" s="5">
        <v>44889.529803240701</v>
      </c>
      <c r="C1303" s="5">
        <v>44889.5305324074</v>
      </c>
      <c r="D1303" s="2" t="s">
        <v>27</v>
      </c>
      <c r="E1303" s="2"/>
      <c r="F1303" s="1" t="s">
        <v>32</v>
      </c>
      <c r="G1303" s="2" t="s">
        <v>29</v>
      </c>
      <c r="H1303" s="2" t="s">
        <v>34</v>
      </c>
      <c r="I1303" s="2" t="s">
        <v>34</v>
      </c>
      <c r="J1303" s="2" t="s">
        <v>34</v>
      </c>
      <c r="K1303" s="2" t="s">
        <v>34</v>
      </c>
      <c r="L1303" s="2" t="s">
        <v>34</v>
      </c>
      <c r="M1303" s="2" t="s">
        <v>34</v>
      </c>
      <c r="N1303" s="2" t="s">
        <v>34</v>
      </c>
      <c r="O1303" s="3"/>
      <c r="P1303" s="3"/>
      <c r="Q1303" s="20" t="str">
        <f>IF(ISBLANK(Table1[[#This Row],[Comentarios]]),"",CONCATENATE("Comentário  ",Table1[[#This Row],[ID]], ": ",CHAR(10), Table1[[#This Row],[Comentarios]],CHAR(10), "* Nota Geral: ",Table1[[#This Row],[Pergunta 9]]," | Perfil: ",Table1[[#This Row],[Vinculo Funcional]], " | Lotação: ",Table1[[#This Row],[Lotacao Funcional]]," *",CHAR(10)," "))</f>
        <v/>
      </c>
    </row>
    <row r="1304" spans="1:17" ht="48" hidden="1" x14ac:dyDescent="0.2">
      <c r="A1304" s="2">
        <v>1320</v>
      </c>
      <c r="B1304" s="5">
        <v>44889.529293981497</v>
      </c>
      <c r="C1304" s="5">
        <v>44889.530543981498</v>
      </c>
      <c r="D1304" s="2" t="s">
        <v>27</v>
      </c>
      <c r="E1304" s="2"/>
      <c r="F1304" s="1" t="s">
        <v>61</v>
      </c>
      <c r="G1304" s="2" t="s">
        <v>29</v>
      </c>
      <c r="H1304" s="2" t="s">
        <v>34</v>
      </c>
      <c r="I1304" s="2" t="s">
        <v>34</v>
      </c>
      <c r="J1304" s="2" t="s">
        <v>34</v>
      </c>
      <c r="K1304" s="2" t="s">
        <v>36</v>
      </c>
      <c r="L1304" s="2" t="s">
        <v>34</v>
      </c>
      <c r="M1304" s="2" t="s">
        <v>36</v>
      </c>
      <c r="N1304" s="2" t="s">
        <v>34</v>
      </c>
      <c r="O1304" s="3"/>
      <c r="P1304" s="3"/>
      <c r="Q1304" s="20" t="str">
        <f>IF(ISBLANK(Table1[[#This Row],[Comentarios]]),"",CONCATENATE("Comentário  ",Table1[[#This Row],[ID]], ": ",CHAR(10), Table1[[#This Row],[Comentarios]],CHAR(10), "* Nota Geral: ",Table1[[#This Row],[Pergunta 9]]," | Perfil: ",Table1[[#This Row],[Vinculo Funcional]], " | Lotação: ",Table1[[#This Row],[Lotacao Funcional]]," *",CHAR(10)," "))</f>
        <v/>
      </c>
    </row>
    <row r="1305" spans="1:17" ht="48" hidden="1" x14ac:dyDescent="0.2">
      <c r="A1305" s="2">
        <v>1321</v>
      </c>
      <c r="B1305" s="5">
        <v>44889.530405092599</v>
      </c>
      <c r="C1305" s="5">
        <v>44889.530868055597</v>
      </c>
      <c r="D1305" s="2" t="s">
        <v>27</v>
      </c>
      <c r="E1305" s="2"/>
      <c r="F1305" s="1" t="s">
        <v>61</v>
      </c>
      <c r="G1305" s="2" t="s">
        <v>29</v>
      </c>
      <c r="H1305" s="2" t="s">
        <v>35</v>
      </c>
      <c r="I1305" s="2" t="s">
        <v>35</v>
      </c>
      <c r="J1305" s="2" t="s">
        <v>35</v>
      </c>
      <c r="K1305" s="2" t="s">
        <v>35</v>
      </c>
      <c r="L1305" s="2" t="s">
        <v>35</v>
      </c>
      <c r="M1305" s="2" t="s">
        <v>35</v>
      </c>
      <c r="N1305" s="2" t="s">
        <v>35</v>
      </c>
      <c r="O1305" s="3"/>
      <c r="P1305" s="3"/>
      <c r="Q1305" s="20" t="str">
        <f>IF(ISBLANK(Table1[[#This Row],[Comentarios]]),"",CONCATENATE("Comentário  ",Table1[[#This Row],[ID]], ": ",CHAR(10), Table1[[#This Row],[Comentarios]],CHAR(10), "* Nota Geral: ",Table1[[#This Row],[Pergunta 9]]," | Perfil: ",Table1[[#This Row],[Vinculo Funcional]], " | Lotação: ",Table1[[#This Row],[Lotacao Funcional]]," *",CHAR(10)," "))</f>
        <v/>
      </c>
    </row>
    <row r="1306" spans="1:17" ht="80" x14ac:dyDescent="0.2">
      <c r="A1306" s="2">
        <v>1322</v>
      </c>
      <c r="B1306" s="5">
        <v>44889.519942129598</v>
      </c>
      <c r="C1306" s="5">
        <v>44889.531099537002</v>
      </c>
      <c r="D1306" s="2" t="s">
        <v>27</v>
      </c>
      <c r="E1306" s="2"/>
      <c r="F1306" s="1" t="s">
        <v>55</v>
      </c>
      <c r="G1306" s="2" t="s">
        <v>33</v>
      </c>
      <c r="H1306" s="2" t="s">
        <v>34</v>
      </c>
      <c r="I1306" s="2" t="s">
        <v>34</v>
      </c>
      <c r="J1306" s="2" t="s">
        <v>34</v>
      </c>
      <c r="K1306" s="2" t="s">
        <v>34</v>
      </c>
      <c r="L1306" s="2" t="s">
        <v>35</v>
      </c>
      <c r="M1306" s="2" t="s">
        <v>34</v>
      </c>
      <c r="N1306" s="2" t="s">
        <v>34</v>
      </c>
      <c r="O1306" s="3" t="s">
        <v>437</v>
      </c>
      <c r="P1306" s="3" t="s">
        <v>72</v>
      </c>
      <c r="Q130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1322: 
Não uso muito os sistemas de informação, só o hércules algumas vezes… no geral, vejo tudo certo e bem feito, principalmente a segurança dos sistemas 
* Nota Geral: 5 - Excelente | Perfil: Estagiária ou estagiário | Lotação: Secretaria *
 </v>
      </c>
    </row>
    <row r="1307" spans="1:17" ht="48" hidden="1" x14ac:dyDescent="0.2">
      <c r="A1307" s="2">
        <v>1323</v>
      </c>
      <c r="B1307" s="5">
        <v>44889.530451388899</v>
      </c>
      <c r="C1307" s="5">
        <v>44889.5311574074</v>
      </c>
      <c r="D1307" s="2" t="s">
        <v>27</v>
      </c>
      <c r="E1307" s="2"/>
      <c r="F1307" s="1" t="s">
        <v>61</v>
      </c>
      <c r="G1307" s="2" t="s">
        <v>29</v>
      </c>
      <c r="H1307" s="2" t="s">
        <v>35</v>
      </c>
      <c r="I1307" s="2" t="s">
        <v>35</v>
      </c>
      <c r="J1307" s="2" t="s">
        <v>35</v>
      </c>
      <c r="K1307" s="2" t="s">
        <v>30</v>
      </c>
      <c r="L1307" s="2" t="s">
        <v>30</v>
      </c>
      <c r="M1307" s="2" t="s">
        <v>30</v>
      </c>
      <c r="N1307" s="2" t="s">
        <v>35</v>
      </c>
      <c r="O1307" s="3"/>
      <c r="P1307" s="3"/>
      <c r="Q1307" s="20" t="str">
        <f>IF(ISBLANK(Table1[[#This Row],[Comentarios]]),"",CONCATENATE("Comentário  ",Table1[[#This Row],[ID]], ": ",CHAR(10), Table1[[#This Row],[Comentarios]],CHAR(10), "* Nota Geral: ",Table1[[#This Row],[Pergunta 9]]," | Perfil: ",Table1[[#This Row],[Vinculo Funcional]], " | Lotação: ",Table1[[#This Row],[Lotacao Funcional]]," *",CHAR(10)," "))</f>
        <v/>
      </c>
    </row>
    <row r="1308" spans="1:17" ht="32" hidden="1" x14ac:dyDescent="0.2">
      <c r="A1308" s="2">
        <v>1324</v>
      </c>
      <c r="B1308" s="5">
        <v>44889.5307523148</v>
      </c>
      <c r="C1308" s="5">
        <v>44889.531226851803</v>
      </c>
      <c r="D1308" s="2" t="s">
        <v>27</v>
      </c>
      <c r="E1308" s="2"/>
      <c r="F1308" s="1" t="s">
        <v>32</v>
      </c>
      <c r="G1308" s="2" t="s">
        <v>29</v>
      </c>
      <c r="H1308" s="2" t="s">
        <v>34</v>
      </c>
      <c r="I1308" s="2" t="s">
        <v>34</v>
      </c>
      <c r="J1308" s="2" t="s">
        <v>34</v>
      </c>
      <c r="K1308" s="2" t="s">
        <v>34</v>
      </c>
      <c r="L1308" s="2" t="s">
        <v>34</v>
      </c>
      <c r="M1308" s="2" t="s">
        <v>34</v>
      </c>
      <c r="N1308" s="2" t="s">
        <v>34</v>
      </c>
      <c r="O1308" s="3"/>
      <c r="P1308" s="3"/>
      <c r="Q1308" s="20" t="str">
        <f>IF(ISBLANK(Table1[[#This Row],[Comentarios]]),"",CONCATENATE("Comentário  ",Table1[[#This Row],[ID]], ": ",CHAR(10), Table1[[#This Row],[Comentarios]],CHAR(10), "* Nota Geral: ",Table1[[#This Row],[Pergunta 9]]," | Perfil: ",Table1[[#This Row],[Vinculo Funcional]], " | Lotação: ",Table1[[#This Row],[Lotacao Funcional]]," *",CHAR(10)," "))</f>
        <v/>
      </c>
    </row>
    <row r="1309" spans="1:17" ht="48" hidden="1" x14ac:dyDescent="0.2">
      <c r="A1309" s="2">
        <v>1325</v>
      </c>
      <c r="B1309" s="5">
        <v>44889.518703703703</v>
      </c>
      <c r="C1309" s="5">
        <v>44889.531261574099</v>
      </c>
      <c r="D1309" s="2" t="s">
        <v>27</v>
      </c>
      <c r="E1309" s="2"/>
      <c r="F1309" s="1" t="s">
        <v>61</v>
      </c>
      <c r="G1309" s="2" t="s">
        <v>29</v>
      </c>
      <c r="H1309" s="2" t="s">
        <v>35</v>
      </c>
      <c r="I1309" s="2" t="s">
        <v>34</v>
      </c>
      <c r="J1309" s="2" t="s">
        <v>35</v>
      </c>
      <c r="K1309" s="2" t="s">
        <v>35</v>
      </c>
      <c r="L1309" s="2" t="s">
        <v>35</v>
      </c>
      <c r="M1309" s="2" t="s">
        <v>35</v>
      </c>
      <c r="N1309" s="2" t="s">
        <v>34</v>
      </c>
      <c r="O1309" s="3"/>
      <c r="P1309" s="3"/>
      <c r="Q1309" s="20" t="str">
        <f>IF(ISBLANK(Table1[[#This Row],[Comentarios]]),"",CONCATENATE("Comentário  ",Table1[[#This Row],[ID]], ": ",CHAR(10), Table1[[#This Row],[Comentarios]],CHAR(10), "* Nota Geral: ",Table1[[#This Row],[Pergunta 9]]," | Perfil: ",Table1[[#This Row],[Vinculo Funcional]], " | Lotação: ",Table1[[#This Row],[Lotacao Funcional]]," *",CHAR(10)," "))</f>
        <v/>
      </c>
    </row>
    <row r="1310" spans="1:17" ht="208" hidden="1" x14ac:dyDescent="0.2">
      <c r="A1310" s="2">
        <v>1326</v>
      </c>
      <c r="B1310" s="5">
        <v>44889.522685185198</v>
      </c>
      <c r="C1310" s="5">
        <v>44889.531458333302</v>
      </c>
      <c r="D1310" s="2" t="s">
        <v>27</v>
      </c>
      <c r="E1310" s="2"/>
      <c r="F1310" s="1" t="s">
        <v>32</v>
      </c>
      <c r="G1310" s="2" t="s">
        <v>29</v>
      </c>
      <c r="H1310" s="2" t="s">
        <v>35</v>
      </c>
      <c r="I1310" s="2" t="s">
        <v>35</v>
      </c>
      <c r="J1310" s="2" t="s">
        <v>35</v>
      </c>
      <c r="K1310" s="2" t="s">
        <v>35</v>
      </c>
      <c r="L1310" s="2" t="s">
        <v>30</v>
      </c>
      <c r="M1310" s="2" t="s">
        <v>35</v>
      </c>
      <c r="N1310" s="2" t="s">
        <v>35</v>
      </c>
      <c r="O1310" s="4" t="s">
        <v>438</v>
      </c>
      <c r="P1310" s="3" t="s">
        <v>225</v>
      </c>
      <c r="Q131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1326: 
- Facilitar a localização do suporte desejado no Sistema SIGA (menu de todas as opções no mesmo local)
- Integrar o Sistema Uniformizado ao PROJUDI (ex: expedir as guias diretamente no PROJUDI)
- Integrar todos os sistemas de busca de informações, bloqueios e desbloqueios no Sistema PROJUDI (RENAJUD, INFOJUD, INFOSEG, CRCJUD, dentre outros)
- Facilitar a informação de sigilo nas movimentações do PROJUDI no ato da juntada do documento (Ex: Na juntada do documento, ter um ícone para clicar se requer sigilo e, se for o caso, clicar na opção do sigilo necessário). Atualmente temos que juntar documento, retornar na movimentação e alterar o sigilo individualmente
* Nota Geral: 4 - Bom | Perfil: Servidora concursada ou servidor concursado | Lotação: Primeiro Grau *
 </v>
      </c>
    </row>
    <row r="1311" spans="1:17" ht="128" x14ac:dyDescent="0.2">
      <c r="A1311" s="2">
        <v>1327</v>
      </c>
      <c r="B1311" s="5">
        <v>44889.529386574097</v>
      </c>
      <c r="C1311" s="5">
        <v>44889.531712962998</v>
      </c>
      <c r="D1311" s="2" t="s">
        <v>27</v>
      </c>
      <c r="E1311" s="2"/>
      <c r="F1311" s="1" t="s">
        <v>61</v>
      </c>
      <c r="G1311" s="2" t="s">
        <v>29</v>
      </c>
      <c r="H1311" s="2" t="s">
        <v>35</v>
      </c>
      <c r="I1311" s="2" t="s">
        <v>35</v>
      </c>
      <c r="J1311" s="2" t="s">
        <v>35</v>
      </c>
      <c r="K1311" s="2" t="s">
        <v>34</v>
      </c>
      <c r="L1311" s="2" t="s">
        <v>30</v>
      </c>
      <c r="M1311" s="2" t="s">
        <v>35</v>
      </c>
      <c r="N1311" s="2" t="s">
        <v>35</v>
      </c>
      <c r="O1311" s="3" t="s">
        <v>439</v>
      </c>
      <c r="P1311" s="3" t="s">
        <v>78</v>
      </c>
      <c r="Q131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1327: 
Pessoalmente, acho as divisões de assunto do SIGA bem difícil de encontrar o que estamos procurando, mas a opção de anotar como favorito acaba facilitando no dia-a-dia. 
O atendimento, no entanto, é sempre muito bom, obrigada pessoal!
* Nota Geral: 4 - Bom | Perfil: Servidora ou servidor ocupante de cargo em comissão | Lotação: Primeiro Grau *
 </v>
      </c>
    </row>
    <row r="1312" spans="1:17" ht="32" hidden="1" x14ac:dyDescent="0.2">
      <c r="A1312" s="2">
        <v>1328</v>
      </c>
      <c r="B1312" s="5">
        <v>44889.531412037002</v>
      </c>
      <c r="C1312" s="5">
        <v>44889.5321064815</v>
      </c>
      <c r="D1312" s="2" t="s">
        <v>27</v>
      </c>
      <c r="E1312" s="2"/>
      <c r="F1312" s="1" t="s">
        <v>32</v>
      </c>
      <c r="G1312" s="2" t="s">
        <v>29</v>
      </c>
      <c r="H1312" s="2" t="s">
        <v>35</v>
      </c>
      <c r="I1312" s="2" t="s">
        <v>35</v>
      </c>
      <c r="J1312" s="2" t="s">
        <v>35</v>
      </c>
      <c r="K1312" s="2" t="s">
        <v>34</v>
      </c>
      <c r="L1312" s="2" t="s">
        <v>35</v>
      </c>
      <c r="M1312" s="2" t="s">
        <v>34</v>
      </c>
      <c r="N1312" s="2" t="s">
        <v>34</v>
      </c>
      <c r="O1312" s="3"/>
      <c r="P1312" s="3"/>
      <c r="Q1312" s="20" t="str">
        <f>IF(ISBLANK(Table1[[#This Row],[Comentarios]]),"",CONCATENATE("Comentário  ",Table1[[#This Row],[ID]], ": ",CHAR(10), Table1[[#This Row],[Comentarios]],CHAR(10), "* Nota Geral: ",Table1[[#This Row],[Pergunta 9]]," | Perfil: ",Table1[[#This Row],[Vinculo Funcional]], " | Lotação: ",Table1[[#This Row],[Lotacao Funcional]]," *",CHAR(10)," "))</f>
        <v/>
      </c>
    </row>
    <row r="1313" spans="1:17" ht="48" hidden="1" x14ac:dyDescent="0.2">
      <c r="A1313" s="2">
        <v>1329</v>
      </c>
      <c r="B1313" s="5">
        <v>44889.5319212963</v>
      </c>
      <c r="C1313" s="5">
        <v>44889.532395833303</v>
      </c>
      <c r="D1313" s="2" t="s">
        <v>27</v>
      </c>
      <c r="E1313" s="2"/>
      <c r="F1313" s="1" t="s">
        <v>61</v>
      </c>
      <c r="G1313" s="2" t="s">
        <v>39</v>
      </c>
      <c r="H1313" s="2" t="s">
        <v>35</v>
      </c>
      <c r="I1313" s="2" t="s">
        <v>35</v>
      </c>
      <c r="J1313" s="2" t="s">
        <v>35</v>
      </c>
      <c r="K1313" s="2" t="s">
        <v>35</v>
      </c>
      <c r="L1313" s="2" t="s">
        <v>35</v>
      </c>
      <c r="M1313" s="2" t="s">
        <v>35</v>
      </c>
      <c r="N1313" s="2" t="s">
        <v>35</v>
      </c>
      <c r="O1313" s="3"/>
      <c r="P1313" s="3"/>
      <c r="Q1313" s="20" t="str">
        <f>IF(ISBLANK(Table1[[#This Row],[Comentarios]]),"",CONCATENATE("Comentário  ",Table1[[#This Row],[ID]], ": ",CHAR(10), Table1[[#This Row],[Comentarios]],CHAR(10), "* Nota Geral: ",Table1[[#This Row],[Pergunta 9]]," | Perfil: ",Table1[[#This Row],[Vinculo Funcional]], " | Lotação: ",Table1[[#This Row],[Lotacao Funcional]]," *",CHAR(10)," "))</f>
        <v/>
      </c>
    </row>
    <row r="1314" spans="1:17" ht="32" hidden="1" x14ac:dyDescent="0.2">
      <c r="A1314" s="2">
        <v>1330</v>
      </c>
      <c r="B1314" s="5">
        <v>44889.532291666699</v>
      </c>
      <c r="C1314" s="5">
        <v>44889.5327777778</v>
      </c>
      <c r="D1314" s="2" t="s">
        <v>27</v>
      </c>
      <c r="E1314" s="2"/>
      <c r="F1314" s="1" t="s">
        <v>32</v>
      </c>
      <c r="G1314" s="2" t="s">
        <v>29</v>
      </c>
      <c r="H1314" s="2" t="s">
        <v>35</v>
      </c>
      <c r="I1314" s="2" t="s">
        <v>30</v>
      </c>
      <c r="J1314" s="2" t="s">
        <v>34</v>
      </c>
      <c r="K1314" s="2" t="s">
        <v>34</v>
      </c>
      <c r="L1314" s="2" t="s">
        <v>34</v>
      </c>
      <c r="M1314" s="2" t="s">
        <v>35</v>
      </c>
      <c r="N1314" s="2" t="s">
        <v>35</v>
      </c>
      <c r="O1314" s="3"/>
      <c r="P1314" s="3"/>
      <c r="Q1314" s="20" t="str">
        <f>IF(ISBLANK(Table1[[#This Row],[Comentarios]]),"",CONCATENATE("Comentário  ",Table1[[#This Row],[ID]], ": ",CHAR(10), Table1[[#This Row],[Comentarios]],CHAR(10), "* Nota Geral: ",Table1[[#This Row],[Pergunta 9]]," | Perfil: ",Table1[[#This Row],[Vinculo Funcional]], " | Lotação: ",Table1[[#This Row],[Lotacao Funcional]]," *",CHAR(10)," "))</f>
        <v/>
      </c>
    </row>
    <row r="1315" spans="1:17" ht="32" hidden="1" x14ac:dyDescent="0.2">
      <c r="A1315" s="2">
        <v>1331</v>
      </c>
      <c r="B1315" s="5">
        <v>44889.532256944403</v>
      </c>
      <c r="C1315" s="5">
        <v>44889.532835648097</v>
      </c>
      <c r="D1315" s="2" t="s">
        <v>27</v>
      </c>
      <c r="E1315" s="2"/>
      <c r="F1315" s="1" t="s">
        <v>32</v>
      </c>
      <c r="G1315" s="2" t="s">
        <v>39</v>
      </c>
      <c r="H1315" s="2" t="s">
        <v>34</v>
      </c>
      <c r="I1315" s="2" t="s">
        <v>34</v>
      </c>
      <c r="J1315" s="2" t="s">
        <v>34</v>
      </c>
      <c r="K1315" s="2" t="s">
        <v>34</v>
      </c>
      <c r="L1315" s="2" t="s">
        <v>34</v>
      </c>
      <c r="M1315" s="2" t="s">
        <v>34</v>
      </c>
      <c r="N1315" s="2" t="s">
        <v>34</v>
      </c>
      <c r="O1315" s="3"/>
      <c r="P1315" s="3"/>
      <c r="Q1315" s="20" t="str">
        <f>IF(ISBLANK(Table1[[#This Row],[Comentarios]]),"",CONCATENATE("Comentário  ",Table1[[#This Row],[ID]], ": ",CHAR(10), Table1[[#This Row],[Comentarios]],CHAR(10), "* Nota Geral: ",Table1[[#This Row],[Pergunta 9]]," | Perfil: ",Table1[[#This Row],[Vinculo Funcional]], " | Lotação: ",Table1[[#This Row],[Lotacao Funcional]]," *",CHAR(10)," "))</f>
        <v/>
      </c>
    </row>
    <row r="1316" spans="1:17" ht="32" hidden="1" x14ac:dyDescent="0.2">
      <c r="A1316" s="2">
        <v>1332</v>
      </c>
      <c r="B1316" s="5">
        <v>44889.529884259297</v>
      </c>
      <c r="C1316" s="5">
        <v>44889.532905092601</v>
      </c>
      <c r="D1316" s="2" t="s">
        <v>27</v>
      </c>
      <c r="E1316" s="2"/>
      <c r="F1316" s="1" t="s">
        <v>32</v>
      </c>
      <c r="G1316" s="2" t="s">
        <v>29</v>
      </c>
      <c r="H1316" s="2" t="s">
        <v>35</v>
      </c>
      <c r="I1316" s="2" t="s">
        <v>35</v>
      </c>
      <c r="J1316" s="2" t="s">
        <v>35</v>
      </c>
      <c r="K1316" s="2" t="s">
        <v>35</v>
      </c>
      <c r="L1316" s="2" t="s">
        <v>35</v>
      </c>
      <c r="M1316" s="2" t="s">
        <v>35</v>
      </c>
      <c r="N1316" s="2" t="s">
        <v>35</v>
      </c>
      <c r="O1316" s="3"/>
      <c r="P1316" s="3"/>
      <c r="Q1316" s="20" t="str">
        <f>IF(ISBLANK(Table1[[#This Row],[Comentarios]]),"",CONCATENATE("Comentário  ",Table1[[#This Row],[ID]], ": ",CHAR(10), Table1[[#This Row],[Comentarios]],CHAR(10), "* Nota Geral: ",Table1[[#This Row],[Pergunta 9]]," | Perfil: ",Table1[[#This Row],[Vinculo Funcional]], " | Lotação: ",Table1[[#This Row],[Lotacao Funcional]]," *",CHAR(10)," "))</f>
        <v/>
      </c>
    </row>
    <row r="1317" spans="1:17" ht="32" hidden="1" x14ac:dyDescent="0.2">
      <c r="A1317" s="2">
        <v>1333</v>
      </c>
      <c r="B1317" s="5">
        <v>44889.532407407401</v>
      </c>
      <c r="C1317" s="5">
        <v>44889.533020833303</v>
      </c>
      <c r="D1317" s="2" t="s">
        <v>27</v>
      </c>
      <c r="E1317" s="2"/>
      <c r="F1317" s="1" t="s">
        <v>32</v>
      </c>
      <c r="G1317" s="2" t="s">
        <v>29</v>
      </c>
      <c r="H1317" s="2" t="s">
        <v>34</v>
      </c>
      <c r="I1317" s="2" t="s">
        <v>35</v>
      </c>
      <c r="J1317" s="2" t="s">
        <v>35</v>
      </c>
      <c r="K1317" s="2" t="s">
        <v>35</v>
      </c>
      <c r="L1317" s="2" t="s">
        <v>35</v>
      </c>
      <c r="M1317" s="2" t="s">
        <v>35</v>
      </c>
      <c r="N1317" s="2" t="s">
        <v>35</v>
      </c>
      <c r="O1317" s="3"/>
      <c r="P1317" s="3"/>
      <c r="Q1317" s="20" t="str">
        <f>IF(ISBLANK(Table1[[#This Row],[Comentarios]]),"",CONCATENATE("Comentário  ",Table1[[#This Row],[ID]], ": ",CHAR(10), Table1[[#This Row],[Comentarios]],CHAR(10), "* Nota Geral: ",Table1[[#This Row],[Pergunta 9]]," | Perfil: ",Table1[[#This Row],[Vinculo Funcional]], " | Lotação: ",Table1[[#This Row],[Lotacao Funcional]]," *",CHAR(10)," "))</f>
        <v/>
      </c>
    </row>
    <row r="1318" spans="1:17" ht="32" hidden="1" x14ac:dyDescent="0.2">
      <c r="A1318" s="2">
        <v>1334</v>
      </c>
      <c r="B1318" s="5">
        <v>44889.532835648097</v>
      </c>
      <c r="C1318" s="5">
        <v>44889.533263888901</v>
      </c>
      <c r="D1318" s="2" t="s">
        <v>27</v>
      </c>
      <c r="E1318" s="2"/>
      <c r="F1318" s="1" t="s">
        <v>32</v>
      </c>
      <c r="G1318" s="2" t="s">
        <v>29</v>
      </c>
      <c r="H1318" s="2" t="s">
        <v>34</v>
      </c>
      <c r="I1318" s="2" t="s">
        <v>35</v>
      </c>
      <c r="J1318" s="2" t="s">
        <v>35</v>
      </c>
      <c r="K1318" s="2" t="s">
        <v>35</v>
      </c>
      <c r="L1318" s="2" t="s">
        <v>30</v>
      </c>
      <c r="M1318" s="2" t="s">
        <v>35</v>
      </c>
      <c r="N1318" s="2" t="s">
        <v>35</v>
      </c>
      <c r="O1318" s="3"/>
      <c r="P1318" s="3"/>
      <c r="Q1318" s="20" t="str">
        <f>IF(ISBLANK(Table1[[#This Row],[Comentarios]]),"",CONCATENATE("Comentário  ",Table1[[#This Row],[ID]], ": ",CHAR(10), Table1[[#This Row],[Comentarios]],CHAR(10), "* Nota Geral: ",Table1[[#This Row],[Pergunta 9]]," | Perfil: ",Table1[[#This Row],[Vinculo Funcional]], " | Lotação: ",Table1[[#This Row],[Lotacao Funcional]]," *",CHAR(10)," "))</f>
        <v/>
      </c>
    </row>
    <row r="1319" spans="1:17" ht="32" hidden="1" x14ac:dyDescent="0.2">
      <c r="A1319" s="2">
        <v>1335</v>
      </c>
      <c r="B1319" s="5">
        <v>44889.5327314815</v>
      </c>
      <c r="C1319" s="5">
        <v>44889.533738425896</v>
      </c>
      <c r="D1319" s="2" t="s">
        <v>27</v>
      </c>
      <c r="E1319" s="2"/>
      <c r="F1319" s="1" t="s">
        <v>32</v>
      </c>
      <c r="G1319" s="2" t="s">
        <v>29</v>
      </c>
      <c r="H1319" s="2" t="s">
        <v>35</v>
      </c>
      <c r="I1319" s="2" t="s">
        <v>35</v>
      </c>
      <c r="J1319" s="2" t="s">
        <v>35</v>
      </c>
      <c r="K1319" s="2" t="s">
        <v>35</v>
      </c>
      <c r="L1319" s="2" t="s">
        <v>35</v>
      </c>
      <c r="M1319" s="2" t="s">
        <v>35</v>
      </c>
      <c r="N1319" s="2" t="s">
        <v>35</v>
      </c>
      <c r="O1319" s="3"/>
      <c r="P1319" s="3"/>
      <c r="Q1319" s="20" t="str">
        <f>IF(ISBLANK(Table1[[#This Row],[Comentarios]]),"",CONCATENATE("Comentário  ",Table1[[#This Row],[ID]], ": ",CHAR(10), Table1[[#This Row],[Comentarios]],CHAR(10), "* Nota Geral: ",Table1[[#This Row],[Pergunta 9]]," | Perfil: ",Table1[[#This Row],[Vinculo Funcional]], " | Lotação: ",Table1[[#This Row],[Lotacao Funcional]]," *",CHAR(10)," "))</f>
        <v/>
      </c>
    </row>
    <row r="1320" spans="1:17" ht="32" hidden="1" x14ac:dyDescent="0.2">
      <c r="A1320" s="2">
        <v>1336</v>
      </c>
      <c r="B1320" s="5">
        <v>44889.533125000002</v>
      </c>
      <c r="C1320" s="5">
        <v>44889.533807870401</v>
      </c>
      <c r="D1320" s="2" t="s">
        <v>27</v>
      </c>
      <c r="E1320" s="2"/>
      <c r="F1320" s="1" t="s">
        <v>32</v>
      </c>
      <c r="G1320" s="2" t="s">
        <v>39</v>
      </c>
      <c r="H1320" s="2" t="s">
        <v>34</v>
      </c>
      <c r="I1320" s="2" t="s">
        <v>35</v>
      </c>
      <c r="J1320" s="2" t="s">
        <v>34</v>
      </c>
      <c r="K1320" s="2" t="s">
        <v>30</v>
      </c>
      <c r="L1320" s="2" t="s">
        <v>35</v>
      </c>
      <c r="M1320" s="2" t="s">
        <v>35</v>
      </c>
      <c r="N1320" s="2" t="s">
        <v>34</v>
      </c>
      <c r="O1320" s="3"/>
      <c r="P1320" s="3"/>
      <c r="Q1320" s="20" t="str">
        <f>IF(ISBLANK(Table1[[#This Row],[Comentarios]]),"",CONCATENATE("Comentário  ",Table1[[#This Row],[ID]], ": ",CHAR(10), Table1[[#This Row],[Comentarios]],CHAR(10), "* Nota Geral: ",Table1[[#This Row],[Pergunta 9]]," | Perfil: ",Table1[[#This Row],[Vinculo Funcional]], " | Lotação: ",Table1[[#This Row],[Lotacao Funcional]]," *",CHAR(10)," "))</f>
        <v/>
      </c>
    </row>
    <row r="1321" spans="1:17" ht="32" hidden="1" x14ac:dyDescent="0.2">
      <c r="A1321" s="2">
        <v>1337</v>
      </c>
      <c r="B1321" s="5">
        <v>44889.532569444404</v>
      </c>
      <c r="C1321" s="5">
        <v>44889.533865740697</v>
      </c>
      <c r="D1321" s="2" t="s">
        <v>27</v>
      </c>
      <c r="E1321" s="2"/>
      <c r="F1321" s="1" t="s">
        <v>32</v>
      </c>
      <c r="G1321" s="2" t="s">
        <v>29</v>
      </c>
      <c r="H1321" s="2" t="s">
        <v>35</v>
      </c>
      <c r="I1321" s="2" t="s">
        <v>35</v>
      </c>
      <c r="J1321" s="2" t="s">
        <v>36</v>
      </c>
      <c r="K1321" s="2" t="s">
        <v>35</v>
      </c>
      <c r="L1321" s="2" t="s">
        <v>30</v>
      </c>
      <c r="M1321" s="2" t="s">
        <v>36</v>
      </c>
      <c r="N1321" s="2" t="s">
        <v>35</v>
      </c>
      <c r="O1321" s="3"/>
      <c r="P1321" s="3"/>
      <c r="Q1321" s="20" t="str">
        <f>IF(ISBLANK(Table1[[#This Row],[Comentarios]]),"",CONCATENATE("Comentário  ",Table1[[#This Row],[ID]], ": ",CHAR(10), Table1[[#This Row],[Comentarios]],CHAR(10), "* Nota Geral: ",Table1[[#This Row],[Pergunta 9]]," | Perfil: ",Table1[[#This Row],[Vinculo Funcional]], " | Lotação: ",Table1[[#This Row],[Lotacao Funcional]]," *",CHAR(10)," "))</f>
        <v/>
      </c>
    </row>
    <row r="1322" spans="1:17" ht="48" hidden="1" x14ac:dyDescent="0.2">
      <c r="A1322" s="2">
        <v>1338</v>
      </c>
      <c r="B1322" s="5">
        <v>44889.532812500001</v>
      </c>
      <c r="C1322" s="5">
        <v>44889.534062500003</v>
      </c>
      <c r="D1322" s="2" t="s">
        <v>27</v>
      </c>
      <c r="E1322" s="2"/>
      <c r="F1322" s="1" t="s">
        <v>61</v>
      </c>
      <c r="G1322" s="2" t="s">
        <v>29</v>
      </c>
      <c r="H1322" s="2" t="s">
        <v>35</v>
      </c>
      <c r="I1322" s="2" t="s">
        <v>34</v>
      </c>
      <c r="J1322" s="2" t="s">
        <v>35</v>
      </c>
      <c r="K1322" s="2" t="s">
        <v>34</v>
      </c>
      <c r="L1322" s="2" t="s">
        <v>35</v>
      </c>
      <c r="M1322" s="2" t="s">
        <v>34</v>
      </c>
      <c r="N1322" s="2" t="s">
        <v>34</v>
      </c>
      <c r="O1322" s="3"/>
      <c r="P1322" s="3"/>
      <c r="Q1322" s="20" t="str">
        <f>IF(ISBLANK(Table1[[#This Row],[Comentarios]]),"",CONCATENATE("Comentário  ",Table1[[#This Row],[ID]], ": ",CHAR(10), Table1[[#This Row],[Comentarios]],CHAR(10), "* Nota Geral: ",Table1[[#This Row],[Pergunta 9]]," | Perfil: ",Table1[[#This Row],[Vinculo Funcional]], " | Lotação: ",Table1[[#This Row],[Lotacao Funcional]]," *",CHAR(10)," "))</f>
        <v/>
      </c>
    </row>
    <row r="1323" spans="1:17" ht="32" hidden="1" x14ac:dyDescent="0.2">
      <c r="A1323" s="2">
        <v>1339</v>
      </c>
      <c r="B1323" s="5">
        <v>44889.533333333296</v>
      </c>
      <c r="C1323" s="5">
        <v>44889.534120370401</v>
      </c>
      <c r="D1323" s="2" t="s">
        <v>27</v>
      </c>
      <c r="E1323" s="2"/>
      <c r="F1323" s="1" t="s">
        <v>32</v>
      </c>
      <c r="G1323" s="2" t="s">
        <v>29</v>
      </c>
      <c r="H1323" s="2" t="s">
        <v>34</v>
      </c>
      <c r="I1323" s="2" t="s">
        <v>36</v>
      </c>
      <c r="J1323" s="2" t="s">
        <v>34</v>
      </c>
      <c r="K1323" s="2" t="s">
        <v>35</v>
      </c>
      <c r="L1323" s="2" t="s">
        <v>34</v>
      </c>
      <c r="M1323" s="2" t="s">
        <v>34</v>
      </c>
      <c r="N1323" s="2" t="s">
        <v>34</v>
      </c>
      <c r="O1323" s="3"/>
      <c r="P1323" s="3"/>
      <c r="Q1323" s="20" t="str">
        <f>IF(ISBLANK(Table1[[#This Row],[Comentarios]]),"",CONCATENATE("Comentário  ",Table1[[#This Row],[ID]], ": ",CHAR(10), Table1[[#This Row],[Comentarios]],CHAR(10), "* Nota Geral: ",Table1[[#This Row],[Pergunta 9]]," | Perfil: ",Table1[[#This Row],[Vinculo Funcional]], " | Lotação: ",Table1[[#This Row],[Lotacao Funcional]]," *",CHAR(10)," "))</f>
        <v/>
      </c>
    </row>
    <row r="1324" spans="1:17" ht="16" hidden="1" x14ac:dyDescent="0.2">
      <c r="A1324" s="2">
        <v>1340</v>
      </c>
      <c r="B1324" s="5">
        <v>44889.533576388902</v>
      </c>
      <c r="C1324" s="5">
        <v>44889.534155092602</v>
      </c>
      <c r="D1324" s="2" t="s">
        <v>27</v>
      </c>
      <c r="E1324" s="2"/>
      <c r="F1324" s="1" t="s">
        <v>55</v>
      </c>
      <c r="G1324" s="2" t="s">
        <v>39</v>
      </c>
      <c r="H1324" s="2" t="s">
        <v>34</v>
      </c>
      <c r="I1324" s="2" t="s">
        <v>34</v>
      </c>
      <c r="J1324" s="2" t="s">
        <v>34</v>
      </c>
      <c r="K1324" s="2" t="s">
        <v>34</v>
      </c>
      <c r="L1324" s="2" t="s">
        <v>34</v>
      </c>
      <c r="M1324" s="2" t="s">
        <v>34</v>
      </c>
      <c r="N1324" s="2" t="s">
        <v>34</v>
      </c>
      <c r="O1324" s="3"/>
      <c r="P1324" s="3"/>
      <c r="Q1324" s="20" t="str">
        <f>IF(ISBLANK(Table1[[#This Row],[Comentarios]]),"",CONCATENATE("Comentário  ",Table1[[#This Row],[ID]], ": ",CHAR(10), Table1[[#This Row],[Comentarios]],CHAR(10), "* Nota Geral: ",Table1[[#This Row],[Pergunta 9]]," | Perfil: ",Table1[[#This Row],[Vinculo Funcional]], " | Lotação: ",Table1[[#This Row],[Lotacao Funcional]]," *",CHAR(10)," "))</f>
        <v/>
      </c>
    </row>
    <row r="1325" spans="1:17" ht="32" hidden="1" x14ac:dyDescent="0.2">
      <c r="A1325" s="2">
        <v>1341</v>
      </c>
      <c r="B1325" s="5">
        <v>44889.533518518503</v>
      </c>
      <c r="C1325" s="5">
        <v>44889.534479166701</v>
      </c>
      <c r="D1325" s="2" t="s">
        <v>27</v>
      </c>
      <c r="E1325" s="2"/>
      <c r="F1325" s="1" t="s">
        <v>32</v>
      </c>
      <c r="G1325" s="2" t="s">
        <v>29</v>
      </c>
      <c r="H1325" s="2" t="s">
        <v>35</v>
      </c>
      <c r="I1325" s="2" t="s">
        <v>35</v>
      </c>
      <c r="J1325" s="2" t="s">
        <v>34</v>
      </c>
      <c r="K1325" s="2" t="s">
        <v>34</v>
      </c>
      <c r="L1325" s="2" t="s">
        <v>34</v>
      </c>
      <c r="M1325" s="2" t="s">
        <v>35</v>
      </c>
      <c r="N1325" s="2" t="s">
        <v>35</v>
      </c>
      <c r="O1325" s="3"/>
      <c r="P1325" s="3"/>
      <c r="Q1325" s="20" t="str">
        <f>IF(ISBLANK(Table1[[#This Row],[Comentarios]]),"",CONCATENATE("Comentário  ",Table1[[#This Row],[ID]], ": ",CHAR(10), Table1[[#This Row],[Comentarios]],CHAR(10), "* Nota Geral: ",Table1[[#This Row],[Pergunta 9]]," | Perfil: ",Table1[[#This Row],[Vinculo Funcional]], " | Lotação: ",Table1[[#This Row],[Lotacao Funcional]]," *",CHAR(10)," "))</f>
        <v/>
      </c>
    </row>
    <row r="1326" spans="1:17" ht="48" hidden="1" x14ac:dyDescent="0.2">
      <c r="A1326" s="2">
        <v>1342</v>
      </c>
      <c r="B1326" s="5">
        <v>44889.533587963</v>
      </c>
      <c r="C1326" s="5">
        <v>44889.534641203703</v>
      </c>
      <c r="D1326" s="2" t="s">
        <v>27</v>
      </c>
      <c r="E1326" s="2"/>
      <c r="F1326" s="1" t="s">
        <v>61</v>
      </c>
      <c r="G1326" s="2" t="s">
        <v>29</v>
      </c>
      <c r="H1326" s="2" t="s">
        <v>35</v>
      </c>
      <c r="I1326" s="2" t="s">
        <v>35</v>
      </c>
      <c r="J1326" s="2" t="s">
        <v>35</v>
      </c>
      <c r="K1326" s="2" t="s">
        <v>36</v>
      </c>
      <c r="L1326" s="2" t="s">
        <v>30</v>
      </c>
      <c r="M1326" s="2" t="s">
        <v>30</v>
      </c>
      <c r="N1326" s="2" t="s">
        <v>30</v>
      </c>
      <c r="O1326" s="3"/>
      <c r="P1326" s="3"/>
      <c r="Q1326" s="20" t="str">
        <f>IF(ISBLANK(Table1[[#This Row],[Comentarios]]),"",CONCATENATE("Comentário  ",Table1[[#This Row],[ID]], ": ",CHAR(10), Table1[[#This Row],[Comentarios]],CHAR(10), "* Nota Geral: ",Table1[[#This Row],[Pergunta 9]]," | Perfil: ",Table1[[#This Row],[Vinculo Funcional]], " | Lotação: ",Table1[[#This Row],[Lotacao Funcional]]," *",CHAR(10)," "))</f>
        <v/>
      </c>
    </row>
    <row r="1327" spans="1:17" ht="32" hidden="1" x14ac:dyDescent="0.2">
      <c r="A1327" s="2">
        <v>1343</v>
      </c>
      <c r="B1327" s="5">
        <v>44889.534236111103</v>
      </c>
      <c r="C1327" s="5">
        <v>44889.534837963001</v>
      </c>
      <c r="D1327" s="2" t="s">
        <v>27</v>
      </c>
      <c r="E1327" s="2"/>
      <c r="F1327" s="1" t="s">
        <v>32</v>
      </c>
      <c r="G1327" s="2" t="s">
        <v>29</v>
      </c>
      <c r="H1327" s="2" t="s">
        <v>35</v>
      </c>
      <c r="I1327" s="2" t="s">
        <v>30</v>
      </c>
      <c r="J1327" s="2" t="s">
        <v>30</v>
      </c>
      <c r="K1327" s="2" t="s">
        <v>30</v>
      </c>
      <c r="L1327" s="2" t="s">
        <v>30</v>
      </c>
      <c r="M1327" s="2" t="s">
        <v>35</v>
      </c>
      <c r="N1327" s="2" t="s">
        <v>30</v>
      </c>
      <c r="O1327" s="3"/>
      <c r="P1327" s="3"/>
      <c r="Q1327" s="20" t="str">
        <f>IF(ISBLANK(Table1[[#This Row],[Comentarios]]),"",CONCATENATE("Comentário  ",Table1[[#This Row],[ID]], ": ",CHAR(10), Table1[[#This Row],[Comentarios]],CHAR(10), "* Nota Geral: ",Table1[[#This Row],[Pergunta 9]]," | Perfil: ",Table1[[#This Row],[Vinculo Funcional]], " | Lotação: ",Table1[[#This Row],[Lotacao Funcional]]," *",CHAR(10)," "))</f>
        <v/>
      </c>
    </row>
    <row r="1328" spans="1:17" ht="32" hidden="1" x14ac:dyDescent="0.2">
      <c r="A1328" s="2">
        <v>1344</v>
      </c>
      <c r="B1328" s="5">
        <v>44889.534722222197</v>
      </c>
      <c r="C1328" s="5">
        <v>44889.534895833298</v>
      </c>
      <c r="D1328" s="2" t="s">
        <v>27</v>
      </c>
      <c r="E1328" s="2"/>
      <c r="F1328" s="1" t="s">
        <v>32</v>
      </c>
      <c r="G1328" s="2" t="s">
        <v>29</v>
      </c>
      <c r="H1328" s="2" t="s">
        <v>34</v>
      </c>
      <c r="I1328" s="2" t="s">
        <v>34</v>
      </c>
      <c r="J1328" s="2" t="s">
        <v>34</v>
      </c>
      <c r="K1328" s="2" t="s">
        <v>34</v>
      </c>
      <c r="L1328" s="2" t="s">
        <v>34</v>
      </c>
      <c r="M1328" s="2" t="s">
        <v>34</v>
      </c>
      <c r="N1328" s="2" t="s">
        <v>34</v>
      </c>
      <c r="O1328" s="3"/>
      <c r="P1328" s="3"/>
      <c r="Q1328" s="20" t="str">
        <f>IF(ISBLANK(Table1[[#This Row],[Comentarios]]),"",CONCATENATE("Comentário  ",Table1[[#This Row],[ID]], ": ",CHAR(10), Table1[[#This Row],[Comentarios]],CHAR(10), "* Nota Geral: ",Table1[[#This Row],[Pergunta 9]]," | Perfil: ",Table1[[#This Row],[Vinculo Funcional]], " | Lotação: ",Table1[[#This Row],[Lotacao Funcional]]," *",CHAR(10)," "))</f>
        <v/>
      </c>
    </row>
    <row r="1329" spans="1:17" ht="16" hidden="1" x14ac:dyDescent="0.2">
      <c r="A1329" s="2">
        <v>1345</v>
      </c>
      <c r="B1329" s="5">
        <v>44889.530381944402</v>
      </c>
      <c r="C1329" s="5">
        <v>44889.534918981502</v>
      </c>
      <c r="D1329" s="2" t="s">
        <v>27</v>
      </c>
      <c r="E1329" s="2"/>
      <c r="F1329" s="1" t="s">
        <v>55</v>
      </c>
      <c r="G1329" s="2" t="s">
        <v>33</v>
      </c>
      <c r="H1329" s="2" t="s">
        <v>35</v>
      </c>
      <c r="I1329" s="2" t="s">
        <v>35</v>
      </c>
      <c r="J1329" s="2" t="s">
        <v>35</v>
      </c>
      <c r="K1329" s="2" t="s">
        <v>35</v>
      </c>
      <c r="L1329" s="2" t="s">
        <v>30</v>
      </c>
      <c r="M1329" s="2" t="s">
        <v>35</v>
      </c>
      <c r="N1329" s="2" t="s">
        <v>35</v>
      </c>
      <c r="O1329" s="3"/>
      <c r="P1329" s="3"/>
      <c r="Q1329" s="20" t="str">
        <f>IF(ISBLANK(Table1[[#This Row],[Comentarios]]),"",CONCATENATE("Comentário  ",Table1[[#This Row],[ID]], ": ",CHAR(10), Table1[[#This Row],[Comentarios]],CHAR(10), "* Nota Geral: ",Table1[[#This Row],[Pergunta 9]]," | Perfil: ",Table1[[#This Row],[Vinculo Funcional]], " | Lotação: ",Table1[[#This Row],[Lotacao Funcional]]," *",CHAR(10)," "))</f>
        <v/>
      </c>
    </row>
    <row r="1330" spans="1:17" ht="96" hidden="1" x14ac:dyDescent="0.2">
      <c r="A1330" s="2">
        <v>1346</v>
      </c>
      <c r="B1330" s="5">
        <v>44889.532789351797</v>
      </c>
      <c r="C1330" s="5">
        <v>44889.535011574102</v>
      </c>
      <c r="D1330" s="2" t="s">
        <v>27</v>
      </c>
      <c r="E1330" s="2"/>
      <c r="F1330" s="1" t="s">
        <v>32</v>
      </c>
      <c r="G1330" s="2" t="s">
        <v>39</v>
      </c>
      <c r="H1330" s="2" t="s">
        <v>30</v>
      </c>
      <c r="I1330" s="2" t="s">
        <v>30</v>
      </c>
      <c r="J1330" s="2" t="s">
        <v>30</v>
      </c>
      <c r="K1330" s="2" t="s">
        <v>30</v>
      </c>
      <c r="L1330" s="2" t="s">
        <v>30</v>
      </c>
      <c r="M1330" s="2" t="s">
        <v>30</v>
      </c>
      <c r="N1330" s="2" t="s">
        <v>30</v>
      </c>
      <c r="O1330" s="3" t="s">
        <v>440</v>
      </c>
      <c r="P1330" s="3" t="s">
        <v>38</v>
      </c>
      <c r="Q133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1346: 
mais celeridades, mais valorização do quadro de funcionários, atendendo direitos que os tem nas carreiras e salários.
* Nota Geral: 3 - Regular | Perfil: Servidora concursada ou servidor concursado | Lotação: Segundo Grau *
 </v>
      </c>
    </row>
    <row r="1331" spans="1:17" ht="32" hidden="1" x14ac:dyDescent="0.2">
      <c r="A1331" s="2">
        <v>1347</v>
      </c>
      <c r="B1331" s="5">
        <v>44889.5333680556</v>
      </c>
      <c r="C1331" s="5">
        <v>44889.535092592603</v>
      </c>
      <c r="D1331" s="2" t="s">
        <v>27</v>
      </c>
      <c r="E1331" s="2"/>
      <c r="F1331" s="1" t="s">
        <v>32</v>
      </c>
      <c r="G1331" s="2" t="s">
        <v>33</v>
      </c>
      <c r="H1331" s="2" t="s">
        <v>34</v>
      </c>
      <c r="I1331" s="2" t="s">
        <v>34</v>
      </c>
      <c r="J1331" s="2" t="s">
        <v>34</v>
      </c>
      <c r="K1331" s="2" t="s">
        <v>34</v>
      </c>
      <c r="L1331" s="2" t="s">
        <v>34</v>
      </c>
      <c r="M1331" s="2" t="s">
        <v>34</v>
      </c>
      <c r="N1331" s="2" t="s">
        <v>34</v>
      </c>
      <c r="O1331" s="3"/>
      <c r="P1331" s="3"/>
      <c r="Q1331" s="20" t="str">
        <f>IF(ISBLANK(Table1[[#This Row],[Comentarios]]),"",CONCATENATE("Comentário  ",Table1[[#This Row],[ID]], ": ",CHAR(10), Table1[[#This Row],[Comentarios]],CHAR(10), "* Nota Geral: ",Table1[[#This Row],[Pergunta 9]]," | Perfil: ",Table1[[#This Row],[Vinculo Funcional]], " | Lotação: ",Table1[[#This Row],[Lotacao Funcional]]," *",CHAR(10)," "))</f>
        <v/>
      </c>
    </row>
    <row r="1332" spans="1:17" ht="32" hidden="1" x14ac:dyDescent="0.2">
      <c r="A1332" s="2">
        <v>1348</v>
      </c>
      <c r="B1332" s="5">
        <v>44889.534687500003</v>
      </c>
      <c r="C1332" s="5">
        <v>44889.535405092603</v>
      </c>
      <c r="D1332" s="2" t="s">
        <v>27</v>
      </c>
      <c r="E1332" s="2"/>
      <c r="F1332" s="1" t="s">
        <v>32</v>
      </c>
      <c r="G1332" s="2" t="s">
        <v>39</v>
      </c>
      <c r="H1332" s="2" t="s">
        <v>34</v>
      </c>
      <c r="I1332" s="2" t="s">
        <v>34</v>
      </c>
      <c r="J1332" s="2" t="s">
        <v>34</v>
      </c>
      <c r="K1332" s="2" t="s">
        <v>30</v>
      </c>
      <c r="L1332" s="2" t="s">
        <v>34</v>
      </c>
      <c r="M1332" s="2" t="s">
        <v>35</v>
      </c>
      <c r="N1332" s="2" t="s">
        <v>34</v>
      </c>
      <c r="O1332" s="3"/>
      <c r="P1332" s="3"/>
      <c r="Q1332" s="20" t="str">
        <f>IF(ISBLANK(Table1[[#This Row],[Comentarios]]),"",CONCATENATE("Comentário  ",Table1[[#This Row],[ID]], ": ",CHAR(10), Table1[[#This Row],[Comentarios]],CHAR(10), "* Nota Geral: ",Table1[[#This Row],[Pergunta 9]]," | Perfil: ",Table1[[#This Row],[Vinculo Funcional]], " | Lotação: ",Table1[[#This Row],[Lotacao Funcional]]," *",CHAR(10)," "))</f>
        <v/>
      </c>
    </row>
    <row r="1333" spans="1:17" ht="32" hidden="1" x14ac:dyDescent="0.2">
      <c r="A1333" s="2">
        <v>1349</v>
      </c>
      <c r="B1333" s="5">
        <v>44889.532187500001</v>
      </c>
      <c r="C1333" s="5">
        <v>44889.535509259302</v>
      </c>
      <c r="D1333" s="2" t="s">
        <v>27</v>
      </c>
      <c r="E1333" s="2"/>
      <c r="F1333" s="1" t="s">
        <v>32</v>
      </c>
      <c r="G1333" s="2" t="s">
        <v>29</v>
      </c>
      <c r="H1333" s="2" t="s">
        <v>34</v>
      </c>
      <c r="I1333" s="2" t="s">
        <v>34</v>
      </c>
      <c r="J1333" s="2" t="s">
        <v>34</v>
      </c>
      <c r="K1333" s="2" t="s">
        <v>34</v>
      </c>
      <c r="L1333" s="2" t="s">
        <v>34</v>
      </c>
      <c r="M1333" s="2" t="s">
        <v>34</v>
      </c>
      <c r="N1333" s="2" t="s">
        <v>34</v>
      </c>
      <c r="O1333" s="3"/>
      <c r="P1333" s="3"/>
      <c r="Q1333" s="20" t="str">
        <f>IF(ISBLANK(Table1[[#This Row],[Comentarios]]),"",CONCATENATE("Comentário  ",Table1[[#This Row],[ID]], ": ",CHAR(10), Table1[[#This Row],[Comentarios]],CHAR(10), "* Nota Geral: ",Table1[[#This Row],[Pergunta 9]]," | Perfil: ",Table1[[#This Row],[Vinculo Funcional]], " | Lotação: ",Table1[[#This Row],[Lotacao Funcional]]," *",CHAR(10)," "))</f>
        <v/>
      </c>
    </row>
    <row r="1334" spans="1:17" ht="32" hidden="1" x14ac:dyDescent="0.2">
      <c r="A1334" s="2">
        <v>1350</v>
      </c>
      <c r="B1334" s="5">
        <v>44889.534490740698</v>
      </c>
      <c r="C1334" s="5">
        <v>44889.535543981503</v>
      </c>
      <c r="D1334" s="2" t="s">
        <v>27</v>
      </c>
      <c r="E1334" s="2"/>
      <c r="F1334" s="1" t="s">
        <v>32</v>
      </c>
      <c r="G1334" s="2" t="s">
        <v>33</v>
      </c>
      <c r="H1334" s="2" t="s">
        <v>34</v>
      </c>
      <c r="I1334" s="2" t="s">
        <v>34</v>
      </c>
      <c r="J1334" s="2" t="s">
        <v>34</v>
      </c>
      <c r="K1334" s="2" t="s">
        <v>34</v>
      </c>
      <c r="L1334" s="2" t="s">
        <v>35</v>
      </c>
      <c r="M1334" s="2" t="s">
        <v>34</v>
      </c>
      <c r="N1334" s="2" t="s">
        <v>34</v>
      </c>
      <c r="O1334" s="3"/>
      <c r="P1334" s="3"/>
      <c r="Q1334" s="20" t="str">
        <f>IF(ISBLANK(Table1[[#This Row],[Comentarios]]),"",CONCATENATE("Comentário  ",Table1[[#This Row],[ID]], ": ",CHAR(10), Table1[[#This Row],[Comentarios]],CHAR(10), "* Nota Geral: ",Table1[[#This Row],[Pergunta 9]]," | Perfil: ",Table1[[#This Row],[Vinculo Funcional]], " | Lotação: ",Table1[[#This Row],[Lotacao Funcional]]," *",CHAR(10)," "))</f>
        <v/>
      </c>
    </row>
    <row r="1335" spans="1:17" ht="32" hidden="1" x14ac:dyDescent="0.2">
      <c r="A1335" s="2">
        <v>1351</v>
      </c>
      <c r="B1335" s="5">
        <v>44889.535081018497</v>
      </c>
      <c r="C1335" s="5">
        <v>44889.535624999997</v>
      </c>
      <c r="D1335" s="2" t="s">
        <v>27</v>
      </c>
      <c r="E1335" s="2"/>
      <c r="F1335" s="1" t="s">
        <v>32</v>
      </c>
      <c r="G1335" s="2" t="s">
        <v>29</v>
      </c>
      <c r="H1335" s="2" t="s">
        <v>35</v>
      </c>
      <c r="I1335" s="2" t="s">
        <v>30</v>
      </c>
      <c r="J1335" s="2" t="s">
        <v>35</v>
      </c>
      <c r="K1335" s="2" t="s">
        <v>35</v>
      </c>
      <c r="L1335" s="2" t="s">
        <v>30</v>
      </c>
      <c r="M1335" s="2" t="s">
        <v>30</v>
      </c>
      <c r="N1335" s="2" t="s">
        <v>31</v>
      </c>
      <c r="O1335" s="3"/>
      <c r="P1335" s="3"/>
      <c r="Q1335" s="20" t="str">
        <f>IF(ISBLANK(Table1[[#This Row],[Comentarios]]),"",CONCATENATE("Comentário  ",Table1[[#This Row],[ID]], ": ",CHAR(10), Table1[[#This Row],[Comentarios]],CHAR(10), "* Nota Geral: ",Table1[[#This Row],[Pergunta 9]]," | Perfil: ",Table1[[#This Row],[Vinculo Funcional]], " | Lotação: ",Table1[[#This Row],[Lotacao Funcional]]," *",CHAR(10)," "))</f>
        <v/>
      </c>
    </row>
    <row r="1336" spans="1:17" ht="48" hidden="1" x14ac:dyDescent="0.2">
      <c r="A1336" s="2">
        <v>1352</v>
      </c>
      <c r="B1336" s="5">
        <v>44889.535185185203</v>
      </c>
      <c r="C1336" s="5">
        <v>44889.535648148099</v>
      </c>
      <c r="D1336" s="2" t="s">
        <v>27</v>
      </c>
      <c r="E1336" s="2"/>
      <c r="F1336" s="1" t="s">
        <v>61</v>
      </c>
      <c r="G1336" s="2" t="s">
        <v>29</v>
      </c>
      <c r="H1336" s="2" t="s">
        <v>34</v>
      </c>
      <c r="I1336" s="2" t="s">
        <v>34</v>
      </c>
      <c r="J1336" s="2" t="s">
        <v>34</v>
      </c>
      <c r="K1336" s="2" t="s">
        <v>34</v>
      </c>
      <c r="L1336" s="2" t="s">
        <v>34</v>
      </c>
      <c r="M1336" s="2" t="s">
        <v>34</v>
      </c>
      <c r="N1336" s="2" t="s">
        <v>34</v>
      </c>
      <c r="O1336" s="3"/>
      <c r="P1336" s="3"/>
      <c r="Q1336" s="20" t="str">
        <f>IF(ISBLANK(Table1[[#This Row],[Comentarios]]),"",CONCATENATE("Comentário  ",Table1[[#This Row],[ID]], ": ",CHAR(10), Table1[[#This Row],[Comentarios]],CHAR(10), "* Nota Geral: ",Table1[[#This Row],[Pergunta 9]]," | Perfil: ",Table1[[#This Row],[Vinculo Funcional]], " | Lotação: ",Table1[[#This Row],[Lotacao Funcional]]," *",CHAR(10)," "))</f>
        <v/>
      </c>
    </row>
    <row r="1337" spans="1:17" ht="32" hidden="1" x14ac:dyDescent="0.2">
      <c r="A1337" s="2">
        <v>1353</v>
      </c>
      <c r="B1337" s="5">
        <v>44889.535208333298</v>
      </c>
      <c r="C1337" s="5">
        <v>44889.535682870403</v>
      </c>
      <c r="D1337" s="2" t="s">
        <v>27</v>
      </c>
      <c r="E1337" s="2"/>
      <c r="F1337" s="1" t="s">
        <v>32</v>
      </c>
      <c r="G1337" s="2" t="s">
        <v>29</v>
      </c>
      <c r="H1337" s="2" t="s">
        <v>34</v>
      </c>
      <c r="I1337" s="2" t="s">
        <v>35</v>
      </c>
      <c r="J1337" s="2" t="s">
        <v>34</v>
      </c>
      <c r="K1337" s="2" t="s">
        <v>34</v>
      </c>
      <c r="L1337" s="2" t="s">
        <v>34</v>
      </c>
      <c r="M1337" s="2" t="s">
        <v>34</v>
      </c>
      <c r="N1337" s="2" t="s">
        <v>34</v>
      </c>
      <c r="O1337" s="3"/>
      <c r="P1337" s="3"/>
      <c r="Q1337" s="20" t="str">
        <f>IF(ISBLANK(Table1[[#This Row],[Comentarios]]),"",CONCATENATE("Comentário  ",Table1[[#This Row],[ID]], ": ",CHAR(10), Table1[[#This Row],[Comentarios]],CHAR(10), "* Nota Geral: ",Table1[[#This Row],[Pergunta 9]]," | Perfil: ",Table1[[#This Row],[Vinculo Funcional]], " | Lotação: ",Table1[[#This Row],[Lotacao Funcional]]," *",CHAR(10)," "))</f>
        <v/>
      </c>
    </row>
    <row r="1338" spans="1:17" ht="48" hidden="1" x14ac:dyDescent="0.2">
      <c r="A1338" s="2">
        <v>1354</v>
      </c>
      <c r="B1338" s="5">
        <v>44889.532928240696</v>
      </c>
      <c r="C1338" s="5">
        <v>44889.535868055602</v>
      </c>
      <c r="D1338" s="2" t="s">
        <v>27</v>
      </c>
      <c r="E1338" s="2"/>
      <c r="F1338" s="1" t="s">
        <v>61</v>
      </c>
      <c r="G1338" s="2" t="s">
        <v>29</v>
      </c>
      <c r="H1338" s="2" t="s">
        <v>34</v>
      </c>
      <c r="I1338" s="2" t="s">
        <v>34</v>
      </c>
      <c r="J1338" s="2" t="s">
        <v>34</v>
      </c>
      <c r="K1338" s="2" t="s">
        <v>36</v>
      </c>
      <c r="L1338" s="2" t="s">
        <v>34</v>
      </c>
      <c r="M1338" s="2" t="s">
        <v>34</v>
      </c>
      <c r="N1338" s="2" t="s">
        <v>34</v>
      </c>
      <c r="O1338" s="3"/>
      <c r="P1338" s="3"/>
      <c r="Q1338" s="20" t="str">
        <f>IF(ISBLANK(Table1[[#This Row],[Comentarios]]),"",CONCATENATE("Comentário  ",Table1[[#This Row],[ID]], ": ",CHAR(10), Table1[[#This Row],[Comentarios]],CHAR(10), "* Nota Geral: ",Table1[[#This Row],[Pergunta 9]]," | Perfil: ",Table1[[#This Row],[Vinculo Funcional]], " | Lotação: ",Table1[[#This Row],[Lotacao Funcional]]," *",CHAR(10)," "))</f>
        <v/>
      </c>
    </row>
    <row r="1339" spans="1:17" ht="64" hidden="1" x14ac:dyDescent="0.2">
      <c r="A1339" s="2">
        <v>1355</v>
      </c>
      <c r="B1339" s="5">
        <v>44889.528715277796</v>
      </c>
      <c r="C1339" s="5">
        <v>44889.536203703698</v>
      </c>
      <c r="D1339" s="2" t="s">
        <v>27</v>
      </c>
      <c r="E1339" s="2"/>
      <c r="F1339" s="1" t="s">
        <v>356</v>
      </c>
      <c r="G1339" s="2" t="s">
        <v>29</v>
      </c>
      <c r="H1339" s="2" t="s">
        <v>34</v>
      </c>
      <c r="I1339" s="2" t="s">
        <v>35</v>
      </c>
      <c r="J1339" s="2" t="s">
        <v>34</v>
      </c>
      <c r="K1339" s="2" t="s">
        <v>36</v>
      </c>
      <c r="L1339" s="2" t="s">
        <v>35</v>
      </c>
      <c r="M1339" s="2" t="s">
        <v>36</v>
      </c>
      <c r="N1339" s="2" t="s">
        <v>34</v>
      </c>
      <c r="O1339" s="3" t="s">
        <v>441</v>
      </c>
      <c r="P1339" s="3" t="s">
        <v>48</v>
      </c>
      <c r="Q133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1355: 
Estabilidade do Projudi. Geralmente quando muda a aba, o sistema sai automaticamente.
* Nota Geral: 5 - Excelente | Perfil: Conciliadora ou Mediadora | Lotação: Primeiro Grau *
 </v>
      </c>
    </row>
    <row r="1340" spans="1:17" ht="32" hidden="1" x14ac:dyDescent="0.2">
      <c r="A1340" s="2">
        <v>1356</v>
      </c>
      <c r="B1340" s="5">
        <v>44889.535532407397</v>
      </c>
      <c r="C1340" s="5">
        <v>44889.536932870396</v>
      </c>
      <c r="D1340" s="2" t="s">
        <v>27</v>
      </c>
      <c r="E1340" s="2"/>
      <c r="F1340" s="1" t="s">
        <v>32</v>
      </c>
      <c r="G1340" s="2" t="s">
        <v>29</v>
      </c>
      <c r="H1340" s="2" t="s">
        <v>34</v>
      </c>
      <c r="I1340" s="2" t="s">
        <v>35</v>
      </c>
      <c r="J1340" s="2" t="s">
        <v>35</v>
      </c>
      <c r="K1340" s="2" t="s">
        <v>35</v>
      </c>
      <c r="L1340" s="2" t="s">
        <v>35</v>
      </c>
      <c r="M1340" s="2" t="s">
        <v>35</v>
      </c>
      <c r="N1340" s="2" t="s">
        <v>35</v>
      </c>
      <c r="O1340" s="3"/>
      <c r="P1340" s="3"/>
      <c r="Q1340" s="20" t="str">
        <f>IF(ISBLANK(Table1[[#This Row],[Comentarios]]),"",CONCATENATE("Comentário  ",Table1[[#This Row],[ID]], ": ",CHAR(10), Table1[[#This Row],[Comentarios]],CHAR(10), "* Nota Geral: ",Table1[[#This Row],[Pergunta 9]]," | Perfil: ",Table1[[#This Row],[Vinculo Funcional]], " | Lotação: ",Table1[[#This Row],[Lotacao Funcional]]," *",CHAR(10)," "))</f>
        <v/>
      </c>
    </row>
    <row r="1341" spans="1:17" ht="96" hidden="1" x14ac:dyDescent="0.2">
      <c r="A1341" s="2">
        <v>1357</v>
      </c>
      <c r="B1341" s="5">
        <v>44889.535983796297</v>
      </c>
      <c r="C1341" s="5">
        <v>44889.536967592598</v>
      </c>
      <c r="D1341" s="2" t="s">
        <v>27</v>
      </c>
      <c r="E1341" s="2"/>
      <c r="F1341" s="1" t="s">
        <v>32</v>
      </c>
      <c r="G1341" s="2" t="s">
        <v>29</v>
      </c>
      <c r="H1341" s="2" t="s">
        <v>34</v>
      </c>
      <c r="I1341" s="2" t="s">
        <v>34</v>
      </c>
      <c r="J1341" s="2" t="s">
        <v>34</v>
      </c>
      <c r="K1341" s="2" t="s">
        <v>34</v>
      </c>
      <c r="L1341" s="2" t="s">
        <v>35</v>
      </c>
      <c r="M1341" s="2" t="s">
        <v>34</v>
      </c>
      <c r="N1341" s="2" t="s">
        <v>34</v>
      </c>
      <c r="O1341" s="3" t="s">
        <v>442</v>
      </c>
      <c r="P1341" s="3" t="s">
        <v>48</v>
      </c>
      <c r="Q134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1357: 
Adequação do Projudi das equipes multidisciplinares, como parte INTERNA do TJ e não externa, com ampliação de funcionalidades 
* Nota Geral: 5 - Excelente | Perfil: Servidora concursada ou servidor concursado | Lotação: Primeiro Grau *
 </v>
      </c>
    </row>
    <row r="1342" spans="1:17" ht="80" hidden="1" x14ac:dyDescent="0.2">
      <c r="A1342" s="2">
        <v>1358</v>
      </c>
      <c r="B1342" s="5">
        <v>44889.534039351798</v>
      </c>
      <c r="C1342" s="5">
        <v>44889.537280092598</v>
      </c>
      <c r="D1342" s="2" t="s">
        <v>27</v>
      </c>
      <c r="E1342" s="2"/>
      <c r="F1342" s="1" t="s">
        <v>32</v>
      </c>
      <c r="G1342" s="2" t="s">
        <v>29</v>
      </c>
      <c r="H1342" s="2" t="s">
        <v>30</v>
      </c>
      <c r="I1342" s="2" t="s">
        <v>31</v>
      </c>
      <c r="J1342" s="2" t="s">
        <v>35</v>
      </c>
      <c r="K1342" s="2" t="s">
        <v>35</v>
      </c>
      <c r="L1342" s="2" t="s">
        <v>35</v>
      </c>
      <c r="M1342" s="2" t="s">
        <v>35</v>
      </c>
      <c r="N1342" s="2" t="s">
        <v>35</v>
      </c>
      <c r="O1342" s="3" t="s">
        <v>443</v>
      </c>
      <c r="P1342" s="3" t="s">
        <v>43</v>
      </c>
      <c r="Q134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1358: 
Melhorar o  SIGA-ME 
* Nota Geral: 4 - Bom | Perfil: Servidora concursada ou servidor concursado | Lotação: Primeiro Grau *
 </v>
      </c>
    </row>
    <row r="1343" spans="1:17" ht="32" hidden="1" x14ac:dyDescent="0.2">
      <c r="A1343" s="2">
        <v>1359</v>
      </c>
      <c r="B1343" s="5">
        <v>44889.537013888897</v>
      </c>
      <c r="C1343" s="5">
        <v>44889.537662037001</v>
      </c>
      <c r="D1343" s="2" t="s">
        <v>27</v>
      </c>
      <c r="E1343" s="2"/>
      <c r="F1343" s="1" t="s">
        <v>32</v>
      </c>
      <c r="G1343" s="2" t="s">
        <v>29</v>
      </c>
      <c r="H1343" s="2" t="s">
        <v>35</v>
      </c>
      <c r="I1343" s="2" t="s">
        <v>35</v>
      </c>
      <c r="J1343" s="2" t="s">
        <v>34</v>
      </c>
      <c r="K1343" s="2" t="s">
        <v>34</v>
      </c>
      <c r="L1343" s="2" t="s">
        <v>35</v>
      </c>
      <c r="M1343" s="2" t="s">
        <v>35</v>
      </c>
      <c r="N1343" s="2" t="s">
        <v>35</v>
      </c>
      <c r="O1343" s="3"/>
      <c r="P1343" s="3"/>
      <c r="Q1343" s="20" t="str">
        <f>IF(ISBLANK(Table1[[#This Row],[Comentarios]]),"",CONCATENATE("Comentário  ",Table1[[#This Row],[ID]], ": ",CHAR(10), Table1[[#This Row],[Comentarios]],CHAR(10), "* Nota Geral: ",Table1[[#This Row],[Pergunta 9]]," | Perfil: ",Table1[[#This Row],[Vinculo Funcional]], " | Lotação: ",Table1[[#This Row],[Lotacao Funcional]]," *",CHAR(10)," "))</f>
        <v/>
      </c>
    </row>
    <row r="1344" spans="1:17" ht="32" hidden="1" x14ac:dyDescent="0.2">
      <c r="A1344" s="2">
        <v>1360</v>
      </c>
      <c r="B1344" s="5">
        <v>44889.537025463003</v>
      </c>
      <c r="C1344" s="5">
        <v>44889.537731481498</v>
      </c>
      <c r="D1344" s="2" t="s">
        <v>27</v>
      </c>
      <c r="E1344" s="2"/>
      <c r="F1344" s="1" t="s">
        <v>32</v>
      </c>
      <c r="G1344" s="2" t="s">
        <v>29</v>
      </c>
      <c r="H1344" s="2" t="s">
        <v>30</v>
      </c>
      <c r="I1344" s="2" t="s">
        <v>30</v>
      </c>
      <c r="J1344" s="2" t="s">
        <v>30</v>
      </c>
      <c r="K1344" s="2" t="s">
        <v>31</v>
      </c>
      <c r="L1344" s="2" t="s">
        <v>30</v>
      </c>
      <c r="M1344" s="2" t="s">
        <v>30</v>
      </c>
      <c r="N1344" s="2" t="s">
        <v>30</v>
      </c>
      <c r="O1344" s="3"/>
      <c r="P1344" s="3"/>
      <c r="Q1344" s="20" t="str">
        <f>IF(ISBLANK(Table1[[#This Row],[Comentarios]]),"",CONCATENATE("Comentário  ",Table1[[#This Row],[ID]], ": ",CHAR(10), Table1[[#This Row],[Comentarios]],CHAR(10), "* Nota Geral: ",Table1[[#This Row],[Pergunta 9]]," | Perfil: ",Table1[[#This Row],[Vinculo Funcional]], " | Lotação: ",Table1[[#This Row],[Lotacao Funcional]]," *",CHAR(10)," "))</f>
        <v/>
      </c>
    </row>
    <row r="1345" spans="1:17" ht="32" hidden="1" x14ac:dyDescent="0.2">
      <c r="A1345" s="2">
        <v>1361</v>
      </c>
      <c r="B1345" s="5">
        <v>44889.533935185202</v>
      </c>
      <c r="C1345" s="5">
        <v>44889.537812499999</v>
      </c>
      <c r="D1345" s="2" t="s">
        <v>27</v>
      </c>
      <c r="E1345" s="2"/>
      <c r="F1345" s="1" t="s">
        <v>32</v>
      </c>
      <c r="G1345" s="2" t="s">
        <v>33</v>
      </c>
      <c r="H1345" s="2" t="s">
        <v>35</v>
      </c>
      <c r="I1345" s="2" t="s">
        <v>30</v>
      </c>
      <c r="J1345" s="2" t="s">
        <v>30</v>
      </c>
      <c r="K1345" s="2" t="s">
        <v>35</v>
      </c>
      <c r="L1345" s="2" t="s">
        <v>30</v>
      </c>
      <c r="M1345" s="2" t="s">
        <v>35</v>
      </c>
      <c r="N1345" s="2" t="s">
        <v>30</v>
      </c>
      <c r="O1345" s="3"/>
      <c r="P1345" s="3"/>
      <c r="Q1345" s="20" t="str">
        <f>IF(ISBLANK(Table1[[#This Row],[Comentarios]]),"",CONCATENATE("Comentário  ",Table1[[#This Row],[ID]], ": ",CHAR(10), Table1[[#This Row],[Comentarios]],CHAR(10), "* Nota Geral: ",Table1[[#This Row],[Pergunta 9]]," | Perfil: ",Table1[[#This Row],[Vinculo Funcional]], " | Lotação: ",Table1[[#This Row],[Lotacao Funcional]]," *",CHAR(10)," "))</f>
        <v/>
      </c>
    </row>
    <row r="1346" spans="1:17" ht="48" hidden="1" x14ac:dyDescent="0.2">
      <c r="A1346" s="2">
        <v>1362</v>
      </c>
      <c r="B1346" s="5">
        <v>44889.536979166704</v>
      </c>
      <c r="C1346" s="5">
        <v>44889.537974537001</v>
      </c>
      <c r="D1346" s="2" t="s">
        <v>27</v>
      </c>
      <c r="E1346" s="2"/>
      <c r="F1346" s="1" t="s">
        <v>61</v>
      </c>
      <c r="G1346" s="2" t="s">
        <v>39</v>
      </c>
      <c r="H1346" s="2" t="s">
        <v>34</v>
      </c>
      <c r="I1346" s="2" t="s">
        <v>34</v>
      </c>
      <c r="J1346" s="2" t="s">
        <v>34</v>
      </c>
      <c r="K1346" s="2" t="s">
        <v>34</v>
      </c>
      <c r="L1346" s="2" t="s">
        <v>35</v>
      </c>
      <c r="M1346" s="2" t="s">
        <v>34</v>
      </c>
      <c r="N1346" s="2" t="s">
        <v>34</v>
      </c>
      <c r="O1346" s="3"/>
      <c r="P1346" s="3"/>
      <c r="Q1346" s="20" t="str">
        <f>IF(ISBLANK(Table1[[#This Row],[Comentarios]]),"",CONCATENATE("Comentário  ",Table1[[#This Row],[ID]], ": ",CHAR(10), Table1[[#This Row],[Comentarios]],CHAR(10), "* Nota Geral: ",Table1[[#This Row],[Pergunta 9]]," | Perfil: ",Table1[[#This Row],[Vinculo Funcional]], " | Lotação: ",Table1[[#This Row],[Lotacao Funcional]]," *",CHAR(10)," "))</f>
        <v/>
      </c>
    </row>
    <row r="1347" spans="1:17" ht="48" hidden="1" x14ac:dyDescent="0.2">
      <c r="A1347" s="2">
        <v>1363</v>
      </c>
      <c r="B1347" s="5">
        <v>44889.537997685198</v>
      </c>
      <c r="C1347" s="5">
        <v>44889.538530092599</v>
      </c>
      <c r="D1347" s="2" t="s">
        <v>27</v>
      </c>
      <c r="E1347" s="2"/>
      <c r="F1347" s="1" t="s">
        <v>61</v>
      </c>
      <c r="G1347" s="2" t="s">
        <v>29</v>
      </c>
      <c r="H1347" s="2" t="s">
        <v>35</v>
      </c>
      <c r="I1347" s="2" t="s">
        <v>35</v>
      </c>
      <c r="J1347" s="2" t="s">
        <v>35</v>
      </c>
      <c r="K1347" s="2" t="s">
        <v>35</v>
      </c>
      <c r="L1347" s="2" t="s">
        <v>35</v>
      </c>
      <c r="M1347" s="2" t="s">
        <v>35</v>
      </c>
      <c r="N1347" s="2" t="s">
        <v>35</v>
      </c>
      <c r="O1347" s="3"/>
      <c r="P1347" s="3"/>
      <c r="Q1347" s="20" t="str">
        <f>IF(ISBLANK(Table1[[#This Row],[Comentarios]]),"",CONCATENATE("Comentário  ",Table1[[#This Row],[ID]], ": ",CHAR(10), Table1[[#This Row],[Comentarios]],CHAR(10), "* Nota Geral: ",Table1[[#This Row],[Pergunta 9]]," | Perfil: ",Table1[[#This Row],[Vinculo Funcional]], " | Lotação: ",Table1[[#This Row],[Lotacao Funcional]]," *",CHAR(10)," "))</f>
        <v/>
      </c>
    </row>
    <row r="1348" spans="1:17" ht="48" hidden="1" x14ac:dyDescent="0.2">
      <c r="A1348" s="2">
        <v>1364</v>
      </c>
      <c r="B1348" s="5">
        <v>44889.538113425901</v>
      </c>
      <c r="C1348" s="5">
        <v>44889.538541666698</v>
      </c>
      <c r="D1348" s="2" t="s">
        <v>27</v>
      </c>
      <c r="E1348" s="2"/>
      <c r="F1348" s="1" t="s">
        <v>61</v>
      </c>
      <c r="G1348" s="2" t="s">
        <v>29</v>
      </c>
      <c r="H1348" s="2" t="s">
        <v>34</v>
      </c>
      <c r="I1348" s="2" t="s">
        <v>34</v>
      </c>
      <c r="J1348" s="2" t="s">
        <v>34</v>
      </c>
      <c r="K1348" s="2" t="s">
        <v>34</v>
      </c>
      <c r="L1348" s="2" t="s">
        <v>34</v>
      </c>
      <c r="M1348" s="2" t="s">
        <v>34</v>
      </c>
      <c r="N1348" s="2" t="s">
        <v>34</v>
      </c>
      <c r="O1348" s="3"/>
      <c r="P1348" s="3"/>
      <c r="Q1348" s="20" t="str">
        <f>IF(ISBLANK(Table1[[#This Row],[Comentarios]]),"",CONCATENATE("Comentário  ",Table1[[#This Row],[ID]], ": ",CHAR(10), Table1[[#This Row],[Comentarios]],CHAR(10), "* Nota Geral: ",Table1[[#This Row],[Pergunta 9]]," | Perfil: ",Table1[[#This Row],[Vinculo Funcional]], " | Lotação: ",Table1[[#This Row],[Lotacao Funcional]]," *",CHAR(10)," "))</f>
        <v/>
      </c>
    </row>
    <row r="1349" spans="1:17" ht="48" hidden="1" x14ac:dyDescent="0.2">
      <c r="A1349" s="2">
        <v>1365</v>
      </c>
      <c r="B1349" s="5">
        <v>44889.5382523148</v>
      </c>
      <c r="C1349" s="5">
        <v>44889.538680555597</v>
      </c>
      <c r="D1349" s="2" t="s">
        <v>27</v>
      </c>
      <c r="E1349" s="2"/>
      <c r="F1349" s="1" t="s">
        <v>61</v>
      </c>
      <c r="G1349" s="2" t="s">
        <v>29</v>
      </c>
      <c r="H1349" s="2" t="s">
        <v>34</v>
      </c>
      <c r="I1349" s="2" t="s">
        <v>34</v>
      </c>
      <c r="J1349" s="2" t="s">
        <v>34</v>
      </c>
      <c r="K1349" s="2" t="s">
        <v>34</v>
      </c>
      <c r="L1349" s="2" t="s">
        <v>34</v>
      </c>
      <c r="M1349" s="2" t="s">
        <v>34</v>
      </c>
      <c r="N1349" s="2" t="s">
        <v>34</v>
      </c>
      <c r="O1349" s="3"/>
      <c r="P1349" s="3"/>
      <c r="Q1349" s="20" t="str">
        <f>IF(ISBLANK(Table1[[#This Row],[Comentarios]]),"",CONCATENATE("Comentário  ",Table1[[#This Row],[ID]], ": ",CHAR(10), Table1[[#This Row],[Comentarios]],CHAR(10), "* Nota Geral: ",Table1[[#This Row],[Pergunta 9]]," | Perfil: ",Table1[[#This Row],[Vinculo Funcional]], " | Lotação: ",Table1[[#This Row],[Lotacao Funcional]]," *",CHAR(10)," "))</f>
        <v/>
      </c>
    </row>
    <row r="1350" spans="1:17" ht="409.6" hidden="1" x14ac:dyDescent="0.2">
      <c r="A1350" s="2">
        <v>1366</v>
      </c>
      <c r="B1350" s="5">
        <v>44889.519328703696</v>
      </c>
      <c r="C1350" s="5">
        <v>44889.538738425901</v>
      </c>
      <c r="D1350" s="2" t="s">
        <v>27</v>
      </c>
      <c r="E1350" s="2"/>
      <c r="F1350" s="1" t="s">
        <v>32</v>
      </c>
      <c r="G1350" s="2" t="s">
        <v>29</v>
      </c>
      <c r="H1350" s="2" t="s">
        <v>35</v>
      </c>
      <c r="I1350" s="2" t="s">
        <v>30</v>
      </c>
      <c r="J1350" s="2" t="s">
        <v>35</v>
      </c>
      <c r="K1350" s="2" t="s">
        <v>35</v>
      </c>
      <c r="L1350" s="2" t="s">
        <v>30</v>
      </c>
      <c r="M1350" s="2" t="s">
        <v>30</v>
      </c>
      <c r="N1350" s="2" t="s">
        <v>30</v>
      </c>
      <c r="O1350" s="3" t="s">
        <v>444</v>
      </c>
      <c r="P1350" s="3" t="s">
        <v>225</v>
      </c>
      <c r="Q135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1366: 
Vou apresentar sugestões gerais/gerenciais e sugestões pontuais de programação que talvez aqui possam ser "ouvidas" já que o SEI virou lugar de difícil obtenção de respostas com tramitações de sugestões absolutamente morosas:
1. Problemas ou situações que fogem do usual dificilmente são solucionados ou demoram muitos meses pra se ter alguma resposta, sobretudo aqueles que são encaminhados a outras instâncias do DTIC. Isso poderia ser melhorado.
2. Não há transparência em informar o nome do colaborador que atende o chamado ou lança questionamentos. Não sabemos se são estagiários, servidores, não temos como conversar com a própria pessoa quando ela não compreende o problema e dá uma solução inadequada. Isso poderia ser melhorado.
3. A base de conhecimento tem muita coisa desatualizada ou informa procedimentos que não são mais seguidos na prática e raramente contém conhecimento de novidades implementadas. Isso poderia ser melhorado.
4. Novidades do sistema são implementadas sem as devidas comunicações e acabamos descobrindo depois (e olha que leio todos relatórios de melhorias Projudi e vou lá mexer quando aparece algo). Isso poderia ser melhorado.
5. Há sistemas, a exemplo do uniformizado, que corrobora para morosidade processual por falta de implementação de soluções que se acredita sejam relativamente simples como o parcelamento automático de guias ou opção de reexpedição automática de guias quando vencidas. Isso poderia ser melhorado.
6. O script que roda o editor de textos de modelos Projudi é muito precário e "deforma" a maior parte dos modelos do sistema e olha que já tentei editar modelos em html, sem êxito também. Seria interessante a aquisição e implementação de um editor melhor perfeiçoado para que nossos documentos saiam formatados de forma mais profissional. Isso poderia ser melhorado.
7. A secretaria judiciária hoje em dia é responsável por movimentar processos por despachos (atos ordinatórios) e o processo vai concluso apenas pra decisões. Falta um campo lateral de texto interno similar ao que aparece a magistrados e assessores para que a secretaria não fique utilizando o lembrete e para que haja interação entre os setores da unidade (expedição, analise, etc). Isso diminuiria drasticamente a quantidade de erros de secretaria por haver melhor comunicação interna no processo.
8. Alterar a cor no PROJUDI de cada tipo de "realce" ajudaria e muito na análise processual, diminuindo falhas. Exemplo: movimento de servidores em azul, de advogados em verde, de juizes em vermelho, do sistema projudi em alaranjado, de promotor em lilás, etc. O eproc da justiça federal era assim pelo que me lembro.
9. Recebemos mais de 200 petições por dia e a ordem cronológica é o que nos salva. Mas tem advogado mal utilizando a ferramenta de urgência e assinala urgência pra qualquer coisa só pra forçar a secretaria a analisar a petição dele antes das demais. Deveria existir uma ferramenta pra se desmarcar urgência mal utilizada, ainda que tal ferramenta fique adstrita ao chefe de secretaria (perfil de diretor no sistema).
10. Há muito estagiário se identificando como servidor público no sistema e muito técnico assinando documentos como analistas. Isso é problema de ordem grave pois caracteriza informação falsa em documento público. O DTIC tem mecanismos pra solucionar isso de uma vez, sobretudo falhas do passado como gerar perfil de analista pra todo mundo. Isso poderia ser consertado.
Obrigado pela atenção de ler até aqui. Um forte abraço!
* Nota Geral: 3 - Regular | Perfil: Servidora concursada ou servidor concursado | Lotação: Primeiro Grau *
 </v>
      </c>
    </row>
    <row r="1351" spans="1:17" ht="16" hidden="1" x14ac:dyDescent="0.2">
      <c r="A1351" s="2">
        <v>1367</v>
      </c>
      <c r="B1351" s="5">
        <v>44889.538113425901</v>
      </c>
      <c r="C1351" s="5">
        <v>44889.539085648103</v>
      </c>
      <c r="D1351" s="2" t="s">
        <v>27</v>
      </c>
      <c r="E1351" s="2"/>
      <c r="F1351" s="1" t="s">
        <v>55</v>
      </c>
      <c r="G1351" s="2" t="s">
        <v>33</v>
      </c>
      <c r="H1351" s="2" t="s">
        <v>34</v>
      </c>
      <c r="I1351" s="2" t="s">
        <v>34</v>
      </c>
      <c r="J1351" s="2" t="s">
        <v>34</v>
      </c>
      <c r="K1351" s="2" t="s">
        <v>34</v>
      </c>
      <c r="L1351" s="2" t="s">
        <v>34</v>
      </c>
      <c r="M1351" s="2" t="s">
        <v>34</v>
      </c>
      <c r="N1351" s="2" t="s">
        <v>34</v>
      </c>
      <c r="O1351" s="3"/>
      <c r="P1351" s="3"/>
      <c r="Q1351" s="20" t="str">
        <f>IF(ISBLANK(Table1[[#This Row],[Comentarios]]),"",CONCATENATE("Comentário  ",Table1[[#This Row],[ID]], ": ",CHAR(10), Table1[[#This Row],[Comentarios]],CHAR(10), "* Nota Geral: ",Table1[[#This Row],[Pergunta 9]]," | Perfil: ",Table1[[#This Row],[Vinculo Funcional]], " | Lotação: ",Table1[[#This Row],[Lotacao Funcional]]," *",CHAR(10)," "))</f>
        <v/>
      </c>
    </row>
    <row r="1352" spans="1:17" ht="80" hidden="1" x14ac:dyDescent="0.2">
      <c r="A1352" s="2">
        <v>1368</v>
      </c>
      <c r="B1352" s="5">
        <v>44889.538831018501</v>
      </c>
      <c r="C1352" s="5">
        <v>44889.540104166699</v>
      </c>
      <c r="D1352" s="2" t="s">
        <v>27</v>
      </c>
      <c r="E1352" s="2"/>
      <c r="F1352" s="1" t="s">
        <v>32</v>
      </c>
      <c r="G1352" s="2" t="s">
        <v>39</v>
      </c>
      <c r="H1352" s="2" t="s">
        <v>35</v>
      </c>
      <c r="I1352" s="2" t="s">
        <v>34</v>
      </c>
      <c r="J1352" s="2" t="s">
        <v>34</v>
      </c>
      <c r="K1352" s="2" t="s">
        <v>34</v>
      </c>
      <c r="L1352" s="2" t="s">
        <v>34</v>
      </c>
      <c r="M1352" s="2" t="s">
        <v>34</v>
      </c>
      <c r="N1352" s="2" t="s">
        <v>34</v>
      </c>
      <c r="O1352" s="3" t="s">
        <v>445</v>
      </c>
      <c r="P1352" s="3" t="s">
        <v>38</v>
      </c>
      <c r="Q135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1368: 
atendimento pessoal mais ágil quando solicitado (no período da manhã, inclusive).
* Nota Geral: 5 - Excelente | Perfil: Servidora concursada ou servidor concursado | Lotação: Segundo Grau *
 </v>
      </c>
    </row>
    <row r="1353" spans="1:17" ht="96" hidden="1" x14ac:dyDescent="0.2">
      <c r="A1353" s="2">
        <v>1369</v>
      </c>
      <c r="B1353" s="5">
        <v>44889.538043981498</v>
      </c>
      <c r="C1353" s="5">
        <v>44889.540254629603</v>
      </c>
      <c r="D1353" s="2" t="s">
        <v>27</v>
      </c>
      <c r="E1353" s="2"/>
      <c r="F1353" s="1" t="s">
        <v>32</v>
      </c>
      <c r="G1353" s="2" t="s">
        <v>29</v>
      </c>
      <c r="H1353" s="2" t="s">
        <v>35</v>
      </c>
      <c r="I1353" s="2" t="s">
        <v>35</v>
      </c>
      <c r="J1353" s="2" t="s">
        <v>34</v>
      </c>
      <c r="K1353" s="2" t="s">
        <v>30</v>
      </c>
      <c r="L1353" s="2" t="s">
        <v>34</v>
      </c>
      <c r="M1353" s="2" t="s">
        <v>34</v>
      </c>
      <c r="N1353" s="2" t="s">
        <v>35</v>
      </c>
      <c r="O1353" s="3" t="s">
        <v>446</v>
      </c>
      <c r="P1353" s="3" t="s">
        <v>76</v>
      </c>
      <c r="Q135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1369: 
Os equipamentos destinados ao primeiro grau não são de boa qualidade, principalmente no tocante a impressoras. 
* Nota Geral: 4 - Bom | Perfil: Servidora concursada ou servidor concursado | Lotação: Primeiro Grau *
 </v>
      </c>
    </row>
    <row r="1354" spans="1:17" ht="16" hidden="1" x14ac:dyDescent="0.2">
      <c r="A1354" s="2">
        <v>1370</v>
      </c>
      <c r="B1354" s="5">
        <v>44889.539583333302</v>
      </c>
      <c r="C1354" s="5">
        <v>44889.540462962999</v>
      </c>
      <c r="D1354" s="2" t="s">
        <v>27</v>
      </c>
      <c r="E1354" s="2"/>
      <c r="F1354" s="1" t="s">
        <v>55</v>
      </c>
      <c r="G1354" s="2" t="s">
        <v>33</v>
      </c>
      <c r="H1354" s="2" t="s">
        <v>34</v>
      </c>
      <c r="I1354" s="2" t="s">
        <v>34</v>
      </c>
      <c r="J1354" s="2" t="s">
        <v>35</v>
      </c>
      <c r="K1354" s="2" t="s">
        <v>35</v>
      </c>
      <c r="L1354" s="2" t="s">
        <v>35</v>
      </c>
      <c r="M1354" s="2" t="s">
        <v>34</v>
      </c>
      <c r="N1354" s="2" t="s">
        <v>34</v>
      </c>
      <c r="O1354" s="3"/>
      <c r="P1354" s="3"/>
      <c r="Q1354" s="20" t="str">
        <f>IF(ISBLANK(Table1[[#This Row],[Comentarios]]),"",CONCATENATE("Comentário  ",Table1[[#This Row],[ID]], ": ",CHAR(10), Table1[[#This Row],[Comentarios]],CHAR(10), "* Nota Geral: ",Table1[[#This Row],[Pergunta 9]]," | Perfil: ",Table1[[#This Row],[Vinculo Funcional]], " | Lotação: ",Table1[[#This Row],[Lotacao Funcional]]," *",CHAR(10)," "))</f>
        <v/>
      </c>
    </row>
    <row r="1355" spans="1:17" ht="176" x14ac:dyDescent="0.2">
      <c r="A1355" s="2">
        <v>1371</v>
      </c>
      <c r="B1355" s="5">
        <v>44889.537858796299</v>
      </c>
      <c r="C1355" s="5">
        <v>44889.540740740696</v>
      </c>
      <c r="D1355" s="2" t="s">
        <v>27</v>
      </c>
      <c r="E1355" s="2"/>
      <c r="F1355" s="1" t="s">
        <v>32</v>
      </c>
      <c r="G1355" s="2" t="s">
        <v>29</v>
      </c>
      <c r="H1355" s="2" t="s">
        <v>35</v>
      </c>
      <c r="I1355" s="2" t="s">
        <v>35</v>
      </c>
      <c r="J1355" s="2" t="s">
        <v>35</v>
      </c>
      <c r="K1355" s="2" t="s">
        <v>30</v>
      </c>
      <c r="L1355" s="2" t="s">
        <v>35</v>
      </c>
      <c r="M1355" s="2" t="s">
        <v>35</v>
      </c>
      <c r="N1355" s="2" t="s">
        <v>35</v>
      </c>
      <c r="O1355" s="3" t="s">
        <v>447</v>
      </c>
      <c r="P1355" s="3" t="s">
        <v>448</v>
      </c>
      <c r="Q135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1371: 
Considerando a nossa realidade, a maior fragilidade está nos equipamentos, demora na substituição de impressora, conserto de aparelho retroprojetor e disponibilização de notebook para uso em capacitações e encontros com a rede de proteção. 
Quanto ao atendimento prestado pelas equipes do DTIC na região da comarca de Pato Branco, considero pertinente indicar que os servidores responsáveis sempre desdobram-se para atender de maneira célere as solicitaçoes realizadas
* Nota Geral: 4 - Bom | Perfil: Servidora concursada ou servidor concursado | Lotação: Primeiro Grau *
 </v>
      </c>
    </row>
    <row r="1356" spans="1:17" ht="32" hidden="1" x14ac:dyDescent="0.2">
      <c r="A1356" s="2">
        <v>1372</v>
      </c>
      <c r="B1356" s="5">
        <v>44889.540821759299</v>
      </c>
      <c r="C1356" s="5">
        <v>44889.541875000003</v>
      </c>
      <c r="D1356" s="2" t="s">
        <v>27</v>
      </c>
      <c r="E1356" s="2"/>
      <c r="F1356" s="1" t="s">
        <v>32</v>
      </c>
      <c r="G1356" s="2" t="s">
        <v>29</v>
      </c>
      <c r="H1356" s="2" t="s">
        <v>35</v>
      </c>
      <c r="I1356" s="2" t="s">
        <v>35</v>
      </c>
      <c r="J1356" s="2" t="s">
        <v>35</v>
      </c>
      <c r="K1356" s="2" t="s">
        <v>30</v>
      </c>
      <c r="L1356" s="2" t="s">
        <v>35</v>
      </c>
      <c r="M1356" s="2" t="s">
        <v>34</v>
      </c>
      <c r="N1356" s="2" t="s">
        <v>35</v>
      </c>
      <c r="O1356" s="3"/>
      <c r="P1356" s="3"/>
      <c r="Q1356" s="20" t="str">
        <f>IF(ISBLANK(Table1[[#This Row],[Comentarios]]),"",CONCATENATE("Comentário  ",Table1[[#This Row],[ID]], ": ",CHAR(10), Table1[[#This Row],[Comentarios]],CHAR(10), "* Nota Geral: ",Table1[[#This Row],[Pergunta 9]]," | Perfil: ",Table1[[#This Row],[Vinculo Funcional]], " | Lotação: ",Table1[[#This Row],[Lotacao Funcional]]," *",CHAR(10)," "))</f>
        <v/>
      </c>
    </row>
    <row r="1357" spans="1:17" ht="96" hidden="1" x14ac:dyDescent="0.2">
      <c r="A1357" s="2">
        <v>1373</v>
      </c>
      <c r="B1357" s="5">
        <v>44889.540023148104</v>
      </c>
      <c r="C1357" s="5">
        <v>44889.541909722197</v>
      </c>
      <c r="D1357" s="2" t="s">
        <v>27</v>
      </c>
      <c r="E1357" s="2"/>
      <c r="F1357" s="1" t="s">
        <v>32</v>
      </c>
      <c r="G1357" s="2" t="s">
        <v>29</v>
      </c>
      <c r="H1357" s="2" t="s">
        <v>30</v>
      </c>
      <c r="I1357" s="2" t="s">
        <v>31</v>
      </c>
      <c r="J1357" s="2" t="s">
        <v>30</v>
      </c>
      <c r="K1357" s="2" t="s">
        <v>35</v>
      </c>
      <c r="L1357" s="2" t="s">
        <v>35</v>
      </c>
      <c r="M1357" s="2" t="s">
        <v>35</v>
      </c>
      <c r="N1357" s="2" t="s">
        <v>30</v>
      </c>
      <c r="O1357" s="3" t="s">
        <v>449</v>
      </c>
      <c r="P1357" s="3" t="s">
        <v>76</v>
      </c>
      <c r="Q135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1373: 
Necessidade de ampliação do espaço de armazenamento disponível nas máquinas para a realização das atividades cotidianas.
* Nota Geral: 3 - Regular | Perfil: Servidora concursada ou servidor concursado | Lotação: Primeiro Grau *
 </v>
      </c>
    </row>
    <row r="1358" spans="1:17" ht="16" hidden="1" x14ac:dyDescent="0.2">
      <c r="A1358" s="2">
        <v>1374</v>
      </c>
      <c r="B1358" s="5">
        <v>44889.5399652778</v>
      </c>
      <c r="C1358" s="5">
        <v>44889.541932870401</v>
      </c>
      <c r="D1358" s="2" t="s">
        <v>27</v>
      </c>
      <c r="E1358" s="2"/>
      <c r="F1358" s="1" t="s">
        <v>55</v>
      </c>
      <c r="G1358" s="2" t="s">
        <v>29</v>
      </c>
      <c r="H1358" s="2" t="s">
        <v>35</v>
      </c>
      <c r="I1358" s="2" t="s">
        <v>34</v>
      </c>
      <c r="J1358" s="2" t="s">
        <v>35</v>
      </c>
      <c r="K1358" s="2" t="s">
        <v>34</v>
      </c>
      <c r="L1358" s="2" t="s">
        <v>35</v>
      </c>
      <c r="M1358" s="2" t="s">
        <v>35</v>
      </c>
      <c r="N1358" s="2" t="s">
        <v>35</v>
      </c>
      <c r="O1358" s="3"/>
      <c r="P1358" s="3"/>
      <c r="Q1358" s="20" t="str">
        <f>IF(ISBLANK(Table1[[#This Row],[Comentarios]]),"",CONCATENATE("Comentário  ",Table1[[#This Row],[ID]], ": ",CHAR(10), Table1[[#This Row],[Comentarios]],CHAR(10), "* Nota Geral: ",Table1[[#This Row],[Pergunta 9]]," | Perfil: ",Table1[[#This Row],[Vinculo Funcional]], " | Lotação: ",Table1[[#This Row],[Lotacao Funcional]]," *",CHAR(10)," "))</f>
        <v/>
      </c>
    </row>
    <row r="1359" spans="1:17" ht="112" hidden="1" x14ac:dyDescent="0.2">
      <c r="A1359" s="2">
        <v>1375</v>
      </c>
      <c r="B1359" s="5">
        <v>44889.526851851901</v>
      </c>
      <c r="C1359" s="5">
        <v>44889.541944444398</v>
      </c>
      <c r="D1359" s="2" t="s">
        <v>27</v>
      </c>
      <c r="E1359" s="2"/>
      <c r="F1359" s="1" t="s">
        <v>450</v>
      </c>
      <c r="G1359" s="2" t="s">
        <v>33</v>
      </c>
      <c r="H1359" s="2" t="s">
        <v>35</v>
      </c>
      <c r="I1359" s="2" t="s">
        <v>34</v>
      </c>
      <c r="J1359" s="2" t="s">
        <v>35</v>
      </c>
      <c r="K1359" s="2" t="s">
        <v>35</v>
      </c>
      <c r="L1359" s="2" t="s">
        <v>34</v>
      </c>
      <c r="M1359" s="2" t="s">
        <v>35</v>
      </c>
      <c r="N1359" s="2" t="s">
        <v>35</v>
      </c>
      <c r="O1359" s="3" t="s">
        <v>451</v>
      </c>
      <c r="P1359" s="3" t="s">
        <v>76</v>
      </c>
      <c r="Q135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1375: 
Utilizo um computador sem câmara e sem microfone e audio, no entanto tem serviço de vídeo conferência, seria interessante que, ao oferecer um serviço, fosse completa a utilização e disponibilização dos acessórios para tal.
* Nota Geral: 4 - Bom | Perfil: Servidora efetiva ocupante com encargos especiais | Lotação: Secretaria *
 </v>
      </c>
    </row>
    <row r="1360" spans="1:17" ht="32" hidden="1" x14ac:dyDescent="0.2">
      <c r="A1360" s="2">
        <v>1376</v>
      </c>
      <c r="B1360" s="5">
        <v>44889.541631944398</v>
      </c>
      <c r="C1360" s="5">
        <v>44889.542615740698</v>
      </c>
      <c r="D1360" s="2" t="s">
        <v>27</v>
      </c>
      <c r="E1360" s="2"/>
      <c r="F1360" s="1" t="s">
        <v>32</v>
      </c>
      <c r="G1360" s="2" t="s">
        <v>39</v>
      </c>
      <c r="H1360" s="2" t="s">
        <v>35</v>
      </c>
      <c r="I1360" s="2" t="s">
        <v>35</v>
      </c>
      <c r="J1360" s="2" t="s">
        <v>35</v>
      </c>
      <c r="K1360" s="2" t="s">
        <v>35</v>
      </c>
      <c r="L1360" s="2" t="s">
        <v>35</v>
      </c>
      <c r="M1360" s="2" t="s">
        <v>35</v>
      </c>
      <c r="N1360" s="2" t="s">
        <v>35</v>
      </c>
      <c r="O1360" s="3"/>
      <c r="P1360" s="3"/>
      <c r="Q1360" s="20" t="str">
        <f>IF(ISBLANK(Table1[[#This Row],[Comentarios]]),"",CONCATENATE("Comentário  ",Table1[[#This Row],[ID]], ": ",CHAR(10), Table1[[#This Row],[Comentarios]],CHAR(10), "* Nota Geral: ",Table1[[#This Row],[Pergunta 9]]," | Perfil: ",Table1[[#This Row],[Vinculo Funcional]], " | Lotação: ",Table1[[#This Row],[Lotacao Funcional]]," *",CHAR(10)," "))</f>
        <v/>
      </c>
    </row>
    <row r="1361" spans="1:17" ht="80" x14ac:dyDescent="0.2">
      <c r="A1361" s="2">
        <v>1377</v>
      </c>
      <c r="B1361" s="5">
        <v>44889.542650463001</v>
      </c>
      <c r="C1361" s="5">
        <v>44889.543391203697</v>
      </c>
      <c r="D1361" s="2" t="s">
        <v>27</v>
      </c>
      <c r="E1361" s="2"/>
      <c r="F1361" s="1" t="s">
        <v>32</v>
      </c>
      <c r="G1361" s="2" t="s">
        <v>29</v>
      </c>
      <c r="H1361" s="2" t="s">
        <v>34</v>
      </c>
      <c r="I1361" s="2" t="s">
        <v>34</v>
      </c>
      <c r="J1361" s="2" t="s">
        <v>34</v>
      </c>
      <c r="K1361" s="2" t="s">
        <v>34</v>
      </c>
      <c r="L1361" s="2" t="s">
        <v>34</v>
      </c>
      <c r="M1361" s="2" t="s">
        <v>34</v>
      </c>
      <c r="N1361" s="2" t="s">
        <v>34</v>
      </c>
      <c r="O1361" s="3" t="s">
        <v>452</v>
      </c>
      <c r="P1361" s="3" t="s">
        <v>72</v>
      </c>
      <c r="Q136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1377: 
Agradeço todos os serviços prestados.
* Nota Geral: 5 - Excelente | Perfil: Servidora concursada ou servidor concursado | Lotação: Primeiro Grau *
 </v>
      </c>
    </row>
    <row r="1362" spans="1:17" ht="16" hidden="1" x14ac:dyDescent="0.2">
      <c r="A1362" s="2">
        <v>1378</v>
      </c>
      <c r="B1362" s="5">
        <v>44889.542141203703</v>
      </c>
      <c r="C1362" s="5">
        <v>44889.543622685203</v>
      </c>
      <c r="D1362" s="2" t="s">
        <v>27</v>
      </c>
      <c r="E1362" s="2"/>
      <c r="F1362" s="1" t="s">
        <v>55</v>
      </c>
      <c r="G1362" s="2" t="s">
        <v>29</v>
      </c>
      <c r="H1362" s="2" t="s">
        <v>35</v>
      </c>
      <c r="I1362" s="2" t="s">
        <v>35</v>
      </c>
      <c r="J1362" s="2" t="s">
        <v>36</v>
      </c>
      <c r="K1362" s="2" t="s">
        <v>34</v>
      </c>
      <c r="L1362" s="2" t="s">
        <v>35</v>
      </c>
      <c r="M1362" s="2" t="s">
        <v>34</v>
      </c>
      <c r="N1362" s="2" t="s">
        <v>35</v>
      </c>
      <c r="O1362" s="3"/>
      <c r="P1362" s="3"/>
      <c r="Q1362" s="20" t="str">
        <f>IF(ISBLANK(Table1[[#This Row],[Comentarios]]),"",CONCATENATE("Comentário  ",Table1[[#This Row],[ID]], ": ",CHAR(10), Table1[[#This Row],[Comentarios]],CHAR(10), "* Nota Geral: ",Table1[[#This Row],[Pergunta 9]]," | Perfil: ",Table1[[#This Row],[Vinculo Funcional]], " | Lotação: ",Table1[[#This Row],[Lotacao Funcional]]," *",CHAR(10)," "))</f>
        <v/>
      </c>
    </row>
    <row r="1363" spans="1:17" ht="32" hidden="1" x14ac:dyDescent="0.2">
      <c r="A1363" s="2">
        <v>1379</v>
      </c>
      <c r="B1363" s="5">
        <v>44889.542581018497</v>
      </c>
      <c r="C1363" s="5">
        <v>44889.543645833299</v>
      </c>
      <c r="D1363" s="2" t="s">
        <v>27</v>
      </c>
      <c r="E1363" s="2"/>
      <c r="F1363" s="1" t="s">
        <v>32</v>
      </c>
      <c r="G1363" s="2" t="s">
        <v>29</v>
      </c>
      <c r="H1363" s="2" t="s">
        <v>35</v>
      </c>
      <c r="I1363" s="2" t="s">
        <v>35</v>
      </c>
      <c r="J1363" s="2" t="s">
        <v>35</v>
      </c>
      <c r="K1363" s="2" t="s">
        <v>35</v>
      </c>
      <c r="L1363" s="2" t="s">
        <v>35</v>
      </c>
      <c r="M1363" s="2" t="s">
        <v>36</v>
      </c>
      <c r="N1363" s="2" t="s">
        <v>35</v>
      </c>
      <c r="O1363" s="3"/>
      <c r="P1363" s="3"/>
      <c r="Q1363" s="20" t="str">
        <f>IF(ISBLANK(Table1[[#This Row],[Comentarios]]),"",CONCATENATE("Comentário  ",Table1[[#This Row],[ID]], ": ",CHAR(10), Table1[[#This Row],[Comentarios]],CHAR(10), "* Nota Geral: ",Table1[[#This Row],[Pergunta 9]]," | Perfil: ",Table1[[#This Row],[Vinculo Funcional]], " | Lotação: ",Table1[[#This Row],[Lotacao Funcional]]," *",CHAR(10)," "))</f>
        <v/>
      </c>
    </row>
    <row r="1364" spans="1:17" ht="48" hidden="1" x14ac:dyDescent="0.2">
      <c r="A1364" s="2">
        <v>1380</v>
      </c>
      <c r="B1364" s="5">
        <v>44889.541643518503</v>
      </c>
      <c r="C1364" s="5">
        <v>44889.543993055602</v>
      </c>
      <c r="D1364" s="2" t="s">
        <v>27</v>
      </c>
      <c r="E1364" s="2"/>
      <c r="F1364" s="1" t="s">
        <v>61</v>
      </c>
      <c r="G1364" s="2" t="s">
        <v>29</v>
      </c>
      <c r="H1364" s="2" t="s">
        <v>34</v>
      </c>
      <c r="I1364" s="2" t="s">
        <v>34</v>
      </c>
      <c r="J1364" s="2" t="s">
        <v>36</v>
      </c>
      <c r="K1364" s="2" t="s">
        <v>34</v>
      </c>
      <c r="L1364" s="2" t="s">
        <v>34</v>
      </c>
      <c r="M1364" s="2" t="s">
        <v>34</v>
      </c>
      <c r="N1364" s="2" t="s">
        <v>34</v>
      </c>
      <c r="O1364" s="3"/>
      <c r="P1364" s="3"/>
      <c r="Q1364" s="20" t="str">
        <f>IF(ISBLANK(Table1[[#This Row],[Comentarios]]),"",CONCATENATE("Comentário  ",Table1[[#This Row],[ID]], ": ",CHAR(10), Table1[[#This Row],[Comentarios]],CHAR(10), "* Nota Geral: ",Table1[[#This Row],[Pergunta 9]]," | Perfil: ",Table1[[#This Row],[Vinculo Funcional]], " | Lotação: ",Table1[[#This Row],[Lotacao Funcional]]," *",CHAR(10)," "))</f>
        <v/>
      </c>
    </row>
    <row r="1365" spans="1:17" ht="96" hidden="1" x14ac:dyDescent="0.2">
      <c r="A1365" s="2">
        <v>1381</v>
      </c>
      <c r="B1365" s="5">
        <v>44889.541331018503</v>
      </c>
      <c r="C1365" s="5">
        <v>44889.544050925899</v>
      </c>
      <c r="D1365" s="2" t="s">
        <v>27</v>
      </c>
      <c r="E1365" s="2"/>
      <c r="F1365" s="1" t="s">
        <v>61</v>
      </c>
      <c r="G1365" s="2" t="s">
        <v>39</v>
      </c>
      <c r="H1365" s="2" t="s">
        <v>35</v>
      </c>
      <c r="I1365" s="2" t="s">
        <v>31</v>
      </c>
      <c r="J1365" s="2" t="s">
        <v>35</v>
      </c>
      <c r="K1365" s="2" t="s">
        <v>34</v>
      </c>
      <c r="L1365" s="2" t="s">
        <v>35</v>
      </c>
      <c r="M1365" s="2" t="s">
        <v>34</v>
      </c>
      <c r="N1365" s="2" t="s">
        <v>34</v>
      </c>
      <c r="O1365" s="3" t="s">
        <v>453</v>
      </c>
      <c r="P1365" s="3" t="s">
        <v>38</v>
      </c>
      <c r="Q136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1381: 
gostaria de pontuar que o SAU é péssimo, o catálogo dos serviços é confuso e não tem lógica, sem falar que é dificil de entrar por muitas vezes, a opção correta, preferia o sistema antigo
* Nota Geral: 5 - Excelente | Perfil: Servidora ou servidor ocupante de cargo em comissão | Lotação: Segundo Grau *
 </v>
      </c>
    </row>
    <row r="1366" spans="1:17" ht="16" hidden="1" x14ac:dyDescent="0.2">
      <c r="A1366" s="2">
        <v>1382</v>
      </c>
      <c r="B1366" s="5">
        <v>44889.543379629598</v>
      </c>
      <c r="C1366" s="5">
        <v>44889.544224537</v>
      </c>
      <c r="D1366" s="2" t="s">
        <v>27</v>
      </c>
      <c r="E1366" s="2"/>
      <c r="F1366" s="1" t="s">
        <v>55</v>
      </c>
      <c r="G1366" s="2" t="s">
        <v>29</v>
      </c>
      <c r="H1366" s="2" t="s">
        <v>34</v>
      </c>
      <c r="I1366" s="2" t="s">
        <v>34</v>
      </c>
      <c r="J1366" s="2" t="s">
        <v>34</v>
      </c>
      <c r="K1366" s="2" t="s">
        <v>34</v>
      </c>
      <c r="L1366" s="2" t="s">
        <v>34</v>
      </c>
      <c r="M1366" s="2" t="s">
        <v>34</v>
      </c>
      <c r="N1366" s="2" t="s">
        <v>34</v>
      </c>
      <c r="O1366" s="3"/>
      <c r="P1366" s="3"/>
      <c r="Q1366" s="20" t="str">
        <f>IF(ISBLANK(Table1[[#This Row],[Comentarios]]),"",CONCATENATE("Comentário  ",Table1[[#This Row],[ID]], ": ",CHAR(10), Table1[[#This Row],[Comentarios]],CHAR(10), "* Nota Geral: ",Table1[[#This Row],[Pergunta 9]]," | Perfil: ",Table1[[#This Row],[Vinculo Funcional]], " | Lotação: ",Table1[[#This Row],[Lotacao Funcional]]," *",CHAR(10)," "))</f>
        <v/>
      </c>
    </row>
    <row r="1367" spans="1:17" ht="80" x14ac:dyDescent="0.2">
      <c r="A1367" s="2">
        <v>1383</v>
      </c>
      <c r="B1367" s="5">
        <v>44889.543680555602</v>
      </c>
      <c r="C1367" s="5">
        <v>44889.544340277796</v>
      </c>
      <c r="D1367" s="2" t="s">
        <v>27</v>
      </c>
      <c r="E1367" s="2"/>
      <c r="F1367" s="1" t="s">
        <v>32</v>
      </c>
      <c r="G1367" s="2" t="s">
        <v>39</v>
      </c>
      <c r="H1367" s="2" t="s">
        <v>34</v>
      </c>
      <c r="I1367" s="2" t="s">
        <v>34</v>
      </c>
      <c r="J1367" s="2" t="s">
        <v>34</v>
      </c>
      <c r="K1367" s="2" t="s">
        <v>34</v>
      </c>
      <c r="L1367" s="2" t="s">
        <v>34</v>
      </c>
      <c r="M1367" s="2" t="s">
        <v>34</v>
      </c>
      <c r="N1367" s="2" t="s">
        <v>34</v>
      </c>
      <c r="O1367" s="3" t="s">
        <v>454</v>
      </c>
      <c r="P1367" s="3" t="s">
        <v>72</v>
      </c>
      <c r="Q136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1383: 
Excelente. Sempre muito bem atendido.
* Nota Geral: 5 - Excelente | Perfil: Servidora concursada ou servidor concursado | Lotação: Segundo Grau *
 </v>
      </c>
    </row>
    <row r="1368" spans="1:17" ht="32" hidden="1" x14ac:dyDescent="0.2">
      <c r="A1368" s="2">
        <v>1384</v>
      </c>
      <c r="B1368" s="5">
        <v>44889.543703703697</v>
      </c>
      <c r="C1368" s="5">
        <v>44889.544363425899</v>
      </c>
      <c r="D1368" s="2" t="s">
        <v>27</v>
      </c>
      <c r="E1368" s="2"/>
      <c r="F1368" s="1" t="s">
        <v>32</v>
      </c>
      <c r="G1368" s="2" t="s">
        <v>29</v>
      </c>
      <c r="H1368" s="2" t="s">
        <v>35</v>
      </c>
      <c r="I1368" s="2" t="s">
        <v>35</v>
      </c>
      <c r="J1368" s="2" t="s">
        <v>35</v>
      </c>
      <c r="K1368" s="2" t="s">
        <v>35</v>
      </c>
      <c r="L1368" s="2" t="s">
        <v>34</v>
      </c>
      <c r="M1368" s="2" t="s">
        <v>35</v>
      </c>
      <c r="N1368" s="2" t="s">
        <v>35</v>
      </c>
      <c r="O1368" s="3"/>
      <c r="P1368" s="3"/>
      <c r="Q1368" s="20" t="str">
        <f>IF(ISBLANK(Table1[[#This Row],[Comentarios]]),"",CONCATENATE("Comentário  ",Table1[[#This Row],[ID]], ": ",CHAR(10), Table1[[#This Row],[Comentarios]],CHAR(10), "* Nota Geral: ",Table1[[#This Row],[Pergunta 9]]," | Perfil: ",Table1[[#This Row],[Vinculo Funcional]], " | Lotação: ",Table1[[#This Row],[Lotacao Funcional]]," *",CHAR(10)," "))</f>
        <v/>
      </c>
    </row>
    <row r="1369" spans="1:17" ht="48" hidden="1" x14ac:dyDescent="0.2">
      <c r="A1369" s="2">
        <v>1385</v>
      </c>
      <c r="B1369" s="5">
        <v>44889.543692129599</v>
      </c>
      <c r="C1369" s="5">
        <v>44889.544884259303</v>
      </c>
      <c r="D1369" s="2" t="s">
        <v>27</v>
      </c>
      <c r="E1369" s="2"/>
      <c r="F1369" s="1" t="s">
        <v>61</v>
      </c>
      <c r="G1369" s="2" t="s">
        <v>33</v>
      </c>
      <c r="H1369" s="2" t="s">
        <v>34</v>
      </c>
      <c r="I1369" s="2" t="s">
        <v>36</v>
      </c>
      <c r="J1369" s="2" t="s">
        <v>35</v>
      </c>
      <c r="K1369" s="2" t="s">
        <v>35</v>
      </c>
      <c r="L1369" s="2" t="s">
        <v>36</v>
      </c>
      <c r="M1369" s="2" t="s">
        <v>35</v>
      </c>
      <c r="N1369" s="2" t="s">
        <v>34</v>
      </c>
      <c r="O1369" s="3"/>
      <c r="P1369" s="3"/>
      <c r="Q1369" s="20" t="str">
        <f>IF(ISBLANK(Table1[[#This Row],[Comentarios]]),"",CONCATENATE("Comentário  ",Table1[[#This Row],[ID]], ": ",CHAR(10), Table1[[#This Row],[Comentarios]],CHAR(10), "* Nota Geral: ",Table1[[#This Row],[Pergunta 9]]," | Perfil: ",Table1[[#This Row],[Vinculo Funcional]], " | Lotação: ",Table1[[#This Row],[Lotacao Funcional]]," *",CHAR(10)," "))</f>
        <v/>
      </c>
    </row>
    <row r="1370" spans="1:17" ht="80" hidden="1" x14ac:dyDescent="0.2">
      <c r="A1370" s="2">
        <v>1386</v>
      </c>
      <c r="B1370" s="5">
        <v>44889.543958333299</v>
      </c>
      <c r="C1370" s="5">
        <v>44889.544965277797</v>
      </c>
      <c r="D1370" s="2" t="s">
        <v>27</v>
      </c>
      <c r="E1370" s="2"/>
      <c r="F1370" s="1" t="s">
        <v>32</v>
      </c>
      <c r="G1370" s="2" t="s">
        <v>29</v>
      </c>
      <c r="H1370" s="2" t="s">
        <v>35</v>
      </c>
      <c r="I1370" s="2" t="s">
        <v>34</v>
      </c>
      <c r="J1370" s="2" t="s">
        <v>34</v>
      </c>
      <c r="K1370" s="2" t="s">
        <v>35</v>
      </c>
      <c r="L1370" s="2" t="s">
        <v>34</v>
      </c>
      <c r="M1370" s="2" t="s">
        <v>34</v>
      </c>
      <c r="N1370" s="2" t="s">
        <v>34</v>
      </c>
      <c r="O1370" s="3" t="s">
        <v>455</v>
      </c>
      <c r="P1370" s="3" t="s">
        <v>76</v>
      </c>
      <c r="Q137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1386: 
Atualização das impressoras.
* Nota Geral: 5 - Excelente | Perfil: Servidora concursada ou servidor concursado | Lotação: Primeiro Grau *
 </v>
      </c>
    </row>
    <row r="1371" spans="1:17" ht="96" hidden="1" x14ac:dyDescent="0.2">
      <c r="A1371" s="2">
        <v>1387</v>
      </c>
      <c r="B1371" s="5">
        <v>44889.544004629599</v>
      </c>
      <c r="C1371" s="5">
        <v>44889.545104166697</v>
      </c>
      <c r="D1371" s="2" t="s">
        <v>27</v>
      </c>
      <c r="E1371" s="2"/>
      <c r="F1371" s="1" t="s">
        <v>32</v>
      </c>
      <c r="G1371" s="2" t="s">
        <v>29</v>
      </c>
      <c r="H1371" s="2" t="s">
        <v>30</v>
      </c>
      <c r="I1371" s="2" t="s">
        <v>30</v>
      </c>
      <c r="J1371" s="2" t="s">
        <v>30</v>
      </c>
      <c r="K1371" s="2" t="s">
        <v>34</v>
      </c>
      <c r="L1371" s="2" t="s">
        <v>30</v>
      </c>
      <c r="M1371" s="2" t="s">
        <v>35</v>
      </c>
      <c r="N1371" s="2" t="s">
        <v>30</v>
      </c>
      <c r="O1371" s="3" t="s">
        <v>456</v>
      </c>
      <c r="P1371" s="3" t="s">
        <v>76</v>
      </c>
      <c r="Q137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1387: 
Acho burocrático o acesso aos serviços de informática. Às vezes exigem que façamos requisição pelo PC, quando nem o PC funciona para a requisição ser feita. 
* Nota Geral: 3 - Regular | Perfil: Servidora concursada ou servidor concursado | Lotação: Primeiro Grau *
 </v>
      </c>
    </row>
    <row r="1372" spans="1:17" ht="32" hidden="1" x14ac:dyDescent="0.2">
      <c r="A1372" s="2">
        <v>1388</v>
      </c>
      <c r="B1372" s="5">
        <v>44889.544513888897</v>
      </c>
      <c r="C1372" s="5">
        <v>44889.545138888898</v>
      </c>
      <c r="D1372" s="2" t="s">
        <v>27</v>
      </c>
      <c r="E1372" s="2"/>
      <c r="F1372" s="1" t="s">
        <v>32</v>
      </c>
      <c r="G1372" s="2" t="s">
        <v>29</v>
      </c>
      <c r="H1372" s="2" t="s">
        <v>30</v>
      </c>
      <c r="I1372" s="2" t="s">
        <v>30</v>
      </c>
      <c r="J1372" s="2" t="s">
        <v>30</v>
      </c>
      <c r="K1372" s="2" t="s">
        <v>30</v>
      </c>
      <c r="L1372" s="2" t="s">
        <v>35</v>
      </c>
      <c r="M1372" s="2" t="s">
        <v>30</v>
      </c>
      <c r="N1372" s="2" t="s">
        <v>30</v>
      </c>
      <c r="O1372" s="3"/>
      <c r="P1372" s="3"/>
      <c r="Q1372" s="20" t="str">
        <f>IF(ISBLANK(Table1[[#This Row],[Comentarios]]),"",CONCATENATE("Comentário  ",Table1[[#This Row],[ID]], ": ",CHAR(10), Table1[[#This Row],[Comentarios]],CHAR(10), "* Nota Geral: ",Table1[[#This Row],[Pergunta 9]]," | Perfil: ",Table1[[#This Row],[Vinculo Funcional]], " | Lotação: ",Table1[[#This Row],[Lotacao Funcional]]," *",CHAR(10)," "))</f>
        <v/>
      </c>
    </row>
    <row r="1373" spans="1:17" ht="48" hidden="1" x14ac:dyDescent="0.2">
      <c r="A1373" s="2">
        <v>1389</v>
      </c>
      <c r="B1373" s="5">
        <v>44889.544710648101</v>
      </c>
      <c r="C1373" s="5">
        <v>44889.545231481497</v>
      </c>
      <c r="D1373" s="2" t="s">
        <v>27</v>
      </c>
      <c r="E1373" s="2"/>
      <c r="F1373" s="1" t="s">
        <v>61</v>
      </c>
      <c r="G1373" s="2" t="s">
        <v>39</v>
      </c>
      <c r="H1373" s="2" t="s">
        <v>34</v>
      </c>
      <c r="I1373" s="2" t="s">
        <v>35</v>
      </c>
      <c r="J1373" s="2" t="s">
        <v>34</v>
      </c>
      <c r="K1373" s="2" t="s">
        <v>34</v>
      </c>
      <c r="L1373" s="2" t="s">
        <v>34</v>
      </c>
      <c r="M1373" s="2" t="s">
        <v>34</v>
      </c>
      <c r="N1373" s="2" t="s">
        <v>34</v>
      </c>
      <c r="O1373" s="3"/>
      <c r="P1373" s="3"/>
      <c r="Q1373" s="20" t="str">
        <f>IF(ISBLANK(Table1[[#This Row],[Comentarios]]),"",CONCATENATE("Comentário  ",Table1[[#This Row],[ID]], ": ",CHAR(10), Table1[[#This Row],[Comentarios]],CHAR(10), "* Nota Geral: ",Table1[[#This Row],[Pergunta 9]]," | Perfil: ",Table1[[#This Row],[Vinculo Funcional]], " | Lotação: ",Table1[[#This Row],[Lotacao Funcional]]," *",CHAR(10)," "))</f>
        <v/>
      </c>
    </row>
    <row r="1374" spans="1:17" ht="64" hidden="1" x14ac:dyDescent="0.2">
      <c r="A1374" s="2">
        <v>1390</v>
      </c>
      <c r="B1374" s="5">
        <v>44889.541828703703</v>
      </c>
      <c r="C1374" s="5">
        <v>44889.545358796298</v>
      </c>
      <c r="D1374" s="2" t="s">
        <v>27</v>
      </c>
      <c r="E1374" s="2"/>
      <c r="F1374" s="1" t="s">
        <v>327</v>
      </c>
      <c r="G1374" s="2" t="s">
        <v>29</v>
      </c>
      <c r="H1374" s="2" t="s">
        <v>35</v>
      </c>
      <c r="I1374" s="2" t="s">
        <v>30</v>
      </c>
      <c r="J1374" s="2" t="s">
        <v>35</v>
      </c>
      <c r="K1374" s="2" t="s">
        <v>30</v>
      </c>
      <c r="L1374" s="2" t="s">
        <v>34</v>
      </c>
      <c r="M1374" s="2" t="s">
        <v>34</v>
      </c>
      <c r="N1374" s="2" t="s">
        <v>35</v>
      </c>
      <c r="O1374" s="3" t="s">
        <v>457</v>
      </c>
      <c r="P1374" s="3" t="s">
        <v>76</v>
      </c>
      <c r="Q137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1390: 
Gostaria de uma melhora nos equipamentos
* Nota Geral: 4 - Bom | Perfil: Servidor Cedido | Lotação: Primeiro Grau *
 </v>
      </c>
    </row>
    <row r="1375" spans="1:17" ht="32" hidden="1" x14ac:dyDescent="0.2">
      <c r="A1375" s="2">
        <v>1391</v>
      </c>
      <c r="B1375" s="5">
        <v>44889.544745370396</v>
      </c>
      <c r="C1375" s="5">
        <v>44889.545370370397</v>
      </c>
      <c r="D1375" s="2" t="s">
        <v>27</v>
      </c>
      <c r="E1375" s="2"/>
      <c r="F1375" s="1" t="s">
        <v>32</v>
      </c>
      <c r="G1375" s="2" t="s">
        <v>39</v>
      </c>
      <c r="H1375" s="2" t="s">
        <v>35</v>
      </c>
      <c r="I1375" s="2" t="s">
        <v>35</v>
      </c>
      <c r="J1375" s="2" t="s">
        <v>34</v>
      </c>
      <c r="K1375" s="2" t="s">
        <v>34</v>
      </c>
      <c r="L1375" s="2" t="s">
        <v>34</v>
      </c>
      <c r="M1375" s="2" t="s">
        <v>34</v>
      </c>
      <c r="N1375" s="2" t="s">
        <v>34</v>
      </c>
      <c r="O1375" s="3"/>
      <c r="P1375" s="3"/>
      <c r="Q1375" s="20" t="str">
        <f>IF(ISBLANK(Table1[[#This Row],[Comentarios]]),"",CONCATENATE("Comentário  ",Table1[[#This Row],[ID]], ": ",CHAR(10), Table1[[#This Row],[Comentarios]],CHAR(10), "* Nota Geral: ",Table1[[#This Row],[Pergunta 9]]," | Perfil: ",Table1[[#This Row],[Vinculo Funcional]], " | Lotação: ",Table1[[#This Row],[Lotacao Funcional]]," *",CHAR(10)," "))</f>
        <v/>
      </c>
    </row>
    <row r="1376" spans="1:17" ht="32" hidden="1" x14ac:dyDescent="0.2">
      <c r="A1376" s="2">
        <v>1392</v>
      </c>
      <c r="B1376" s="5">
        <v>44889.544953703698</v>
      </c>
      <c r="C1376" s="5">
        <v>44889.545810185198</v>
      </c>
      <c r="D1376" s="2" t="s">
        <v>27</v>
      </c>
      <c r="E1376" s="2"/>
      <c r="F1376" s="1" t="s">
        <v>32</v>
      </c>
      <c r="G1376" s="2" t="s">
        <v>29</v>
      </c>
      <c r="H1376" s="2" t="s">
        <v>31</v>
      </c>
      <c r="I1376" s="2" t="s">
        <v>59</v>
      </c>
      <c r="J1376" s="2" t="s">
        <v>59</v>
      </c>
      <c r="K1376" s="2" t="s">
        <v>30</v>
      </c>
      <c r="L1376" s="2" t="s">
        <v>31</v>
      </c>
      <c r="M1376" s="2" t="s">
        <v>35</v>
      </c>
      <c r="N1376" s="2" t="s">
        <v>30</v>
      </c>
      <c r="O1376" s="3"/>
      <c r="P1376" s="3"/>
      <c r="Q1376" s="20" t="str">
        <f>IF(ISBLANK(Table1[[#This Row],[Comentarios]]),"",CONCATENATE("Comentário  ",Table1[[#This Row],[ID]], ": ",CHAR(10), Table1[[#This Row],[Comentarios]],CHAR(10), "* Nota Geral: ",Table1[[#This Row],[Pergunta 9]]," | Perfil: ",Table1[[#This Row],[Vinculo Funcional]], " | Lotação: ",Table1[[#This Row],[Lotacao Funcional]]," *",CHAR(10)," "))</f>
        <v/>
      </c>
    </row>
    <row r="1377" spans="1:17" ht="48" hidden="1" x14ac:dyDescent="0.2">
      <c r="A1377" s="2">
        <v>1393</v>
      </c>
      <c r="B1377" s="5">
        <v>44889.545416666697</v>
      </c>
      <c r="C1377" s="5">
        <v>44889.546192129601</v>
      </c>
      <c r="D1377" s="2" t="s">
        <v>27</v>
      </c>
      <c r="E1377" s="2"/>
      <c r="F1377" s="1" t="s">
        <v>61</v>
      </c>
      <c r="G1377" s="2" t="s">
        <v>29</v>
      </c>
      <c r="H1377" s="2" t="s">
        <v>30</v>
      </c>
      <c r="I1377" s="2" t="s">
        <v>35</v>
      </c>
      <c r="J1377" s="2" t="s">
        <v>35</v>
      </c>
      <c r="K1377" s="2" t="s">
        <v>35</v>
      </c>
      <c r="L1377" s="2" t="s">
        <v>35</v>
      </c>
      <c r="M1377" s="2" t="s">
        <v>35</v>
      </c>
      <c r="N1377" s="2" t="s">
        <v>35</v>
      </c>
      <c r="O1377" s="3"/>
      <c r="P1377" s="3"/>
      <c r="Q1377" s="20" t="str">
        <f>IF(ISBLANK(Table1[[#This Row],[Comentarios]]),"",CONCATENATE("Comentário  ",Table1[[#This Row],[ID]], ": ",CHAR(10), Table1[[#This Row],[Comentarios]],CHAR(10), "* Nota Geral: ",Table1[[#This Row],[Pergunta 9]]," | Perfil: ",Table1[[#This Row],[Vinculo Funcional]], " | Lotação: ",Table1[[#This Row],[Lotacao Funcional]]," *",CHAR(10)," "))</f>
        <v/>
      </c>
    </row>
    <row r="1378" spans="1:17" ht="16" hidden="1" x14ac:dyDescent="0.2">
      <c r="A1378" s="2">
        <v>1394</v>
      </c>
      <c r="B1378" s="5">
        <v>44889.545081018499</v>
      </c>
      <c r="C1378" s="5">
        <v>44889.546481481499</v>
      </c>
      <c r="D1378" s="2" t="s">
        <v>27</v>
      </c>
      <c r="E1378" s="2"/>
      <c r="F1378" s="1" t="s">
        <v>259</v>
      </c>
      <c r="G1378" s="2" t="s">
        <v>29</v>
      </c>
      <c r="H1378" s="2" t="s">
        <v>35</v>
      </c>
      <c r="I1378" s="2" t="s">
        <v>35</v>
      </c>
      <c r="J1378" s="2" t="s">
        <v>35</v>
      </c>
      <c r="K1378" s="2" t="s">
        <v>36</v>
      </c>
      <c r="L1378" s="2" t="s">
        <v>35</v>
      </c>
      <c r="M1378" s="2" t="s">
        <v>36</v>
      </c>
      <c r="N1378" s="2" t="s">
        <v>35</v>
      </c>
      <c r="O1378" s="3"/>
      <c r="P1378" s="3"/>
      <c r="Q1378" s="20" t="str">
        <f>IF(ISBLANK(Table1[[#This Row],[Comentarios]]),"",CONCATENATE("Comentário  ",Table1[[#This Row],[ID]], ": ",CHAR(10), Table1[[#This Row],[Comentarios]],CHAR(10), "* Nota Geral: ",Table1[[#This Row],[Pergunta 9]]," | Perfil: ",Table1[[#This Row],[Vinculo Funcional]], " | Lotação: ",Table1[[#This Row],[Lotacao Funcional]]," *",CHAR(10)," "))</f>
        <v/>
      </c>
    </row>
    <row r="1379" spans="1:17" ht="16" hidden="1" x14ac:dyDescent="0.2">
      <c r="A1379" s="2">
        <v>1395</v>
      </c>
      <c r="B1379" s="5">
        <v>44889.545381944401</v>
      </c>
      <c r="C1379" s="5">
        <v>44889.546643518501</v>
      </c>
      <c r="D1379" s="2" t="s">
        <v>27</v>
      </c>
      <c r="E1379" s="2"/>
      <c r="F1379" s="1" t="s">
        <v>55</v>
      </c>
      <c r="G1379" s="2" t="s">
        <v>33</v>
      </c>
      <c r="H1379" s="2" t="s">
        <v>34</v>
      </c>
      <c r="I1379" s="2" t="s">
        <v>36</v>
      </c>
      <c r="J1379" s="2" t="s">
        <v>34</v>
      </c>
      <c r="K1379" s="2" t="s">
        <v>34</v>
      </c>
      <c r="L1379" s="2" t="s">
        <v>35</v>
      </c>
      <c r="M1379" s="2" t="s">
        <v>34</v>
      </c>
      <c r="N1379" s="2" t="s">
        <v>34</v>
      </c>
      <c r="O1379" s="3"/>
      <c r="P1379" s="3"/>
      <c r="Q1379" s="20" t="str">
        <f>IF(ISBLANK(Table1[[#This Row],[Comentarios]]),"",CONCATENATE("Comentário  ",Table1[[#This Row],[ID]], ": ",CHAR(10), Table1[[#This Row],[Comentarios]],CHAR(10), "* Nota Geral: ",Table1[[#This Row],[Pergunta 9]]," | Perfil: ",Table1[[#This Row],[Vinculo Funcional]], " | Lotação: ",Table1[[#This Row],[Lotacao Funcional]]," *",CHAR(10)," "))</f>
        <v/>
      </c>
    </row>
    <row r="1380" spans="1:17" ht="48" hidden="1" x14ac:dyDescent="0.2">
      <c r="A1380" s="2">
        <v>1396</v>
      </c>
      <c r="B1380" s="5">
        <v>44889.543564814798</v>
      </c>
      <c r="C1380" s="5">
        <v>44889.546851851803</v>
      </c>
      <c r="D1380" s="2" t="s">
        <v>27</v>
      </c>
      <c r="E1380" s="2"/>
      <c r="F1380" s="1" t="s">
        <v>61</v>
      </c>
      <c r="G1380" s="2" t="s">
        <v>29</v>
      </c>
      <c r="H1380" s="2" t="s">
        <v>31</v>
      </c>
      <c r="I1380" s="2" t="s">
        <v>30</v>
      </c>
      <c r="J1380" s="2" t="s">
        <v>35</v>
      </c>
      <c r="K1380" s="2" t="s">
        <v>35</v>
      </c>
      <c r="L1380" s="2" t="s">
        <v>30</v>
      </c>
      <c r="M1380" s="2" t="s">
        <v>35</v>
      </c>
      <c r="N1380" s="2" t="s">
        <v>30</v>
      </c>
      <c r="O1380" s="3"/>
      <c r="P1380" s="3"/>
      <c r="Q1380" s="20" t="str">
        <f>IF(ISBLANK(Table1[[#This Row],[Comentarios]]),"",CONCATENATE("Comentário  ",Table1[[#This Row],[ID]], ": ",CHAR(10), Table1[[#This Row],[Comentarios]],CHAR(10), "* Nota Geral: ",Table1[[#This Row],[Pergunta 9]]," | Perfil: ",Table1[[#This Row],[Vinculo Funcional]], " | Lotação: ",Table1[[#This Row],[Lotacao Funcional]]," *",CHAR(10)," "))</f>
        <v/>
      </c>
    </row>
    <row r="1381" spans="1:17" ht="32" hidden="1" x14ac:dyDescent="0.2">
      <c r="A1381" s="2">
        <v>1397</v>
      </c>
      <c r="B1381" s="5">
        <v>44889.546435185199</v>
      </c>
      <c r="C1381" s="5">
        <v>44889.546956018501</v>
      </c>
      <c r="D1381" s="2" t="s">
        <v>27</v>
      </c>
      <c r="E1381" s="2"/>
      <c r="F1381" s="1" t="s">
        <v>32</v>
      </c>
      <c r="G1381" s="2" t="s">
        <v>29</v>
      </c>
      <c r="H1381" s="2" t="s">
        <v>34</v>
      </c>
      <c r="I1381" s="2" t="s">
        <v>34</v>
      </c>
      <c r="J1381" s="2" t="s">
        <v>34</v>
      </c>
      <c r="K1381" s="2" t="s">
        <v>36</v>
      </c>
      <c r="L1381" s="2" t="s">
        <v>34</v>
      </c>
      <c r="M1381" s="2" t="s">
        <v>34</v>
      </c>
      <c r="N1381" s="2" t="s">
        <v>34</v>
      </c>
      <c r="O1381" s="3"/>
      <c r="P1381" s="3"/>
      <c r="Q1381" s="20" t="str">
        <f>IF(ISBLANK(Table1[[#This Row],[Comentarios]]),"",CONCATENATE("Comentário  ",Table1[[#This Row],[ID]], ": ",CHAR(10), Table1[[#This Row],[Comentarios]],CHAR(10), "* Nota Geral: ",Table1[[#This Row],[Pergunta 9]]," | Perfil: ",Table1[[#This Row],[Vinculo Funcional]], " | Lotação: ",Table1[[#This Row],[Lotacao Funcional]]," *",CHAR(10)," "))</f>
        <v/>
      </c>
    </row>
    <row r="1382" spans="1:17" ht="32" hidden="1" x14ac:dyDescent="0.2">
      <c r="A1382" s="2">
        <v>1398</v>
      </c>
      <c r="B1382" s="5">
        <v>44889.546215277798</v>
      </c>
      <c r="C1382" s="5">
        <v>44889.547037037002</v>
      </c>
      <c r="D1382" s="2" t="s">
        <v>27</v>
      </c>
      <c r="E1382" s="2"/>
      <c r="F1382" s="1" t="s">
        <v>32</v>
      </c>
      <c r="G1382" s="2" t="s">
        <v>29</v>
      </c>
      <c r="H1382" s="2" t="s">
        <v>34</v>
      </c>
      <c r="I1382" s="2" t="s">
        <v>34</v>
      </c>
      <c r="J1382" s="2" t="s">
        <v>34</v>
      </c>
      <c r="K1382" s="2" t="s">
        <v>34</v>
      </c>
      <c r="L1382" s="2" t="s">
        <v>34</v>
      </c>
      <c r="M1382" s="2" t="s">
        <v>34</v>
      </c>
      <c r="N1382" s="2" t="s">
        <v>34</v>
      </c>
      <c r="O1382" s="3"/>
      <c r="P1382" s="3"/>
      <c r="Q1382" s="20" t="str">
        <f>IF(ISBLANK(Table1[[#This Row],[Comentarios]]),"",CONCATENATE("Comentário  ",Table1[[#This Row],[ID]], ": ",CHAR(10), Table1[[#This Row],[Comentarios]],CHAR(10), "* Nota Geral: ",Table1[[#This Row],[Pergunta 9]]," | Perfil: ",Table1[[#This Row],[Vinculo Funcional]], " | Lotação: ",Table1[[#This Row],[Lotacao Funcional]]," *",CHAR(10)," "))</f>
        <v/>
      </c>
    </row>
    <row r="1383" spans="1:17" ht="32" hidden="1" x14ac:dyDescent="0.2">
      <c r="A1383" s="2">
        <v>1399</v>
      </c>
      <c r="B1383" s="5">
        <v>44889.546840277799</v>
      </c>
      <c r="C1383" s="5">
        <v>44889.547627314802</v>
      </c>
      <c r="D1383" s="2" t="s">
        <v>27</v>
      </c>
      <c r="E1383" s="2"/>
      <c r="F1383" s="1" t="s">
        <v>32</v>
      </c>
      <c r="G1383" s="2" t="s">
        <v>29</v>
      </c>
      <c r="H1383" s="2" t="s">
        <v>34</v>
      </c>
      <c r="I1383" s="2" t="s">
        <v>34</v>
      </c>
      <c r="J1383" s="2" t="s">
        <v>34</v>
      </c>
      <c r="K1383" s="2" t="s">
        <v>34</v>
      </c>
      <c r="L1383" s="2" t="s">
        <v>34</v>
      </c>
      <c r="M1383" s="2" t="s">
        <v>34</v>
      </c>
      <c r="N1383" s="2" t="s">
        <v>34</v>
      </c>
      <c r="O1383" s="3"/>
      <c r="P1383" s="3"/>
      <c r="Q1383" s="20" t="str">
        <f>IF(ISBLANK(Table1[[#This Row],[Comentarios]]),"",CONCATENATE("Comentário  ",Table1[[#This Row],[ID]], ": ",CHAR(10), Table1[[#This Row],[Comentarios]],CHAR(10), "* Nota Geral: ",Table1[[#This Row],[Pergunta 9]]," | Perfil: ",Table1[[#This Row],[Vinculo Funcional]], " | Lotação: ",Table1[[#This Row],[Lotacao Funcional]]," *",CHAR(10)," "))</f>
        <v/>
      </c>
    </row>
    <row r="1384" spans="1:17" ht="208" x14ac:dyDescent="0.2">
      <c r="A1384" s="2">
        <v>1400</v>
      </c>
      <c r="B1384" s="5">
        <v>44889.544039351902</v>
      </c>
      <c r="C1384" s="5">
        <v>44889.547824074099</v>
      </c>
      <c r="D1384" s="2" t="s">
        <v>27</v>
      </c>
      <c r="E1384" s="2"/>
      <c r="F1384" s="1" t="s">
        <v>32</v>
      </c>
      <c r="G1384" s="2" t="s">
        <v>29</v>
      </c>
      <c r="H1384" s="2" t="s">
        <v>35</v>
      </c>
      <c r="I1384" s="2" t="s">
        <v>35</v>
      </c>
      <c r="J1384" s="2" t="s">
        <v>34</v>
      </c>
      <c r="K1384" s="2" t="s">
        <v>35</v>
      </c>
      <c r="L1384" s="2" t="s">
        <v>34</v>
      </c>
      <c r="M1384" s="2" t="s">
        <v>34</v>
      </c>
      <c r="N1384" s="2" t="s">
        <v>35</v>
      </c>
      <c r="O1384" s="3" t="s">
        <v>458</v>
      </c>
      <c r="P1384" s="3" t="s">
        <v>459</v>
      </c>
      <c r="Q138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1400: 
Minha maior dificuldade é com o SIGA, por duas razões: primeiro que considero um labirinto para chegar ao tema da solicitação de forma correta e segundo, algo que não ocorria no antigo SAU, é que algumas solicitações tem tido maior demora no atendimento. 
Ainda, seria excelente o Projudi ter mais integração com outros sistemas, como funciona hoje com o IIPR, mas acredito que isso não dependa somente do DTIC-TJPR. 
No mais, sou satisfeita com os serviços, inclusive atendimento e cordialidade quando procuro diretamente pelo TEAMS da equipe do NRI  (no meu caso atendida por Francisco Beltrão). 
* Nota Geral: 4 - Bom | Perfil: Servidora concursada ou servidor concursado | Lotação: Primeiro Grau *
 </v>
      </c>
    </row>
    <row r="1385" spans="1:17" ht="96" hidden="1" x14ac:dyDescent="0.2">
      <c r="A1385" s="2">
        <v>1401</v>
      </c>
      <c r="B1385" s="5">
        <v>44889.546400462998</v>
      </c>
      <c r="C1385" s="5">
        <v>44889.547916666699</v>
      </c>
      <c r="D1385" s="2" t="s">
        <v>27</v>
      </c>
      <c r="E1385" s="2"/>
      <c r="F1385" s="1" t="s">
        <v>32</v>
      </c>
      <c r="G1385" s="2" t="s">
        <v>29</v>
      </c>
      <c r="H1385" s="2" t="s">
        <v>30</v>
      </c>
      <c r="I1385" s="2" t="s">
        <v>30</v>
      </c>
      <c r="J1385" s="2" t="s">
        <v>30</v>
      </c>
      <c r="K1385" s="2" t="s">
        <v>31</v>
      </c>
      <c r="L1385" s="2" t="s">
        <v>35</v>
      </c>
      <c r="M1385" s="2" t="s">
        <v>35</v>
      </c>
      <c r="N1385" s="2" t="s">
        <v>30</v>
      </c>
      <c r="O1385" s="3" t="s">
        <v>460</v>
      </c>
      <c r="P1385" s="3" t="s">
        <v>38</v>
      </c>
      <c r="Q138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1401: 
Melhoria no atendimento total quando solicitado algo, evitando a abertura de sucessivos chamados.
* Nota Geral: 3 - Regular | Perfil: Servidora concursada ou servidor concursado | Lotação: Primeiro Grau *
 </v>
      </c>
    </row>
    <row r="1386" spans="1:17" ht="112" hidden="1" x14ac:dyDescent="0.2">
      <c r="A1386" s="2">
        <v>1402</v>
      </c>
      <c r="B1386" s="5">
        <v>44889.545868055597</v>
      </c>
      <c r="C1386" s="5">
        <v>44889.548298611102</v>
      </c>
      <c r="D1386" s="2" t="s">
        <v>27</v>
      </c>
      <c r="E1386" s="2"/>
      <c r="F1386" s="1" t="s">
        <v>32</v>
      </c>
      <c r="G1386" s="2" t="s">
        <v>29</v>
      </c>
      <c r="H1386" s="2" t="s">
        <v>30</v>
      </c>
      <c r="I1386" s="2" t="s">
        <v>30</v>
      </c>
      <c r="J1386" s="2" t="s">
        <v>30</v>
      </c>
      <c r="K1386" s="2" t="s">
        <v>34</v>
      </c>
      <c r="L1386" s="2" t="s">
        <v>34</v>
      </c>
      <c r="M1386" s="2" t="s">
        <v>34</v>
      </c>
      <c r="N1386" s="2" t="s">
        <v>35</v>
      </c>
      <c r="O1386" s="3" t="s">
        <v>461</v>
      </c>
      <c r="P1386" s="3" t="s">
        <v>38</v>
      </c>
      <c r="Q138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1402: 
Acho que o Siga é mais complexo e menos lógico que o Sau era. Apesar de contar com ótimos profissionais, nem sempre levamos sorte nos atendimentos técnicos a distância. Tem os de boa vontade e preparados e outros nem tanto.
* Nota Geral: 4 - Bom | Perfil: Servidora concursada ou servidor concursado | Lotação: Primeiro Grau *
 </v>
      </c>
    </row>
    <row r="1387" spans="1:17" ht="80" x14ac:dyDescent="0.2">
      <c r="A1387" s="2">
        <v>1403</v>
      </c>
      <c r="B1387" s="5">
        <v>44889.545937499999</v>
      </c>
      <c r="C1387" s="5">
        <v>44889.548634259299</v>
      </c>
      <c r="D1387" s="2" t="s">
        <v>27</v>
      </c>
      <c r="E1387" s="2"/>
      <c r="F1387" s="1" t="s">
        <v>32</v>
      </c>
      <c r="G1387" s="2" t="s">
        <v>29</v>
      </c>
      <c r="H1387" s="2" t="s">
        <v>35</v>
      </c>
      <c r="I1387" s="2" t="s">
        <v>35</v>
      </c>
      <c r="J1387" s="2" t="s">
        <v>35</v>
      </c>
      <c r="K1387" s="2" t="s">
        <v>35</v>
      </c>
      <c r="L1387" s="2" t="s">
        <v>35</v>
      </c>
      <c r="M1387" s="2" t="s">
        <v>35</v>
      </c>
      <c r="N1387" s="2" t="s">
        <v>35</v>
      </c>
      <c r="O1387" s="3" t="s">
        <v>462</v>
      </c>
      <c r="P1387" s="3" t="s">
        <v>72</v>
      </c>
      <c r="Q138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1403: 
De um modo geral os serviços oferecidos pelo DTIC-TJPR são muito bons e de muita serventia.
* Nota Geral: 4 - Bom | Perfil: Servidora concursada ou servidor concursado | Lotação: Primeiro Grau *
 </v>
      </c>
    </row>
    <row r="1388" spans="1:17" ht="48" hidden="1" x14ac:dyDescent="0.2">
      <c r="A1388" s="2">
        <v>1404</v>
      </c>
      <c r="B1388" s="5">
        <v>44889.548020833303</v>
      </c>
      <c r="C1388" s="5">
        <v>44889.548668981501</v>
      </c>
      <c r="D1388" s="2" t="s">
        <v>27</v>
      </c>
      <c r="E1388" s="2"/>
      <c r="F1388" s="1" t="s">
        <v>61</v>
      </c>
      <c r="G1388" s="2" t="s">
        <v>29</v>
      </c>
      <c r="H1388" s="2" t="s">
        <v>34</v>
      </c>
      <c r="I1388" s="2" t="s">
        <v>34</v>
      </c>
      <c r="J1388" s="2" t="s">
        <v>34</v>
      </c>
      <c r="K1388" s="2" t="s">
        <v>35</v>
      </c>
      <c r="L1388" s="2" t="s">
        <v>34</v>
      </c>
      <c r="M1388" s="2" t="s">
        <v>34</v>
      </c>
      <c r="N1388" s="2" t="s">
        <v>34</v>
      </c>
      <c r="O1388" s="3"/>
      <c r="P1388" s="3"/>
      <c r="Q1388" s="20" t="str">
        <f>IF(ISBLANK(Table1[[#This Row],[Comentarios]]),"",CONCATENATE("Comentário  ",Table1[[#This Row],[ID]], ": ",CHAR(10), Table1[[#This Row],[Comentarios]],CHAR(10), "* Nota Geral: ",Table1[[#This Row],[Pergunta 9]]," | Perfil: ",Table1[[#This Row],[Vinculo Funcional]], " | Lotação: ",Table1[[#This Row],[Lotacao Funcional]]," *",CHAR(10)," "))</f>
        <v/>
      </c>
    </row>
    <row r="1389" spans="1:17" ht="16" hidden="1" x14ac:dyDescent="0.2">
      <c r="A1389" s="2">
        <v>1405</v>
      </c>
      <c r="B1389" s="5">
        <v>44889.546805555598</v>
      </c>
      <c r="C1389" s="5">
        <v>44889.549050925903</v>
      </c>
      <c r="D1389" s="2" t="s">
        <v>27</v>
      </c>
      <c r="E1389" s="2"/>
      <c r="F1389" s="1" t="s">
        <v>463</v>
      </c>
      <c r="G1389" s="2" t="s">
        <v>29</v>
      </c>
      <c r="H1389" s="2" t="s">
        <v>34</v>
      </c>
      <c r="I1389" s="2" t="s">
        <v>34</v>
      </c>
      <c r="J1389" s="2" t="s">
        <v>34</v>
      </c>
      <c r="K1389" s="2" t="s">
        <v>36</v>
      </c>
      <c r="L1389" s="2" t="s">
        <v>34</v>
      </c>
      <c r="M1389" s="2" t="s">
        <v>34</v>
      </c>
      <c r="N1389" s="2" t="s">
        <v>34</v>
      </c>
      <c r="O1389" s="3"/>
      <c r="P1389" s="3"/>
      <c r="Q1389" s="20" t="str">
        <f>IF(ISBLANK(Table1[[#This Row],[Comentarios]]),"",CONCATENATE("Comentário  ",Table1[[#This Row],[ID]], ": ",CHAR(10), Table1[[#This Row],[Comentarios]],CHAR(10), "* Nota Geral: ",Table1[[#This Row],[Pergunta 9]]," | Perfil: ",Table1[[#This Row],[Vinculo Funcional]], " | Lotação: ",Table1[[#This Row],[Lotacao Funcional]]," *",CHAR(10)," "))</f>
        <v/>
      </c>
    </row>
    <row r="1390" spans="1:17" ht="96" hidden="1" x14ac:dyDescent="0.2">
      <c r="A1390" s="2">
        <v>1406</v>
      </c>
      <c r="B1390" s="5">
        <v>44889.5475462963</v>
      </c>
      <c r="C1390" s="5">
        <v>44889.5491203704</v>
      </c>
      <c r="D1390" s="2" t="s">
        <v>27</v>
      </c>
      <c r="E1390" s="2"/>
      <c r="F1390" s="1" t="s">
        <v>32</v>
      </c>
      <c r="G1390" s="2" t="s">
        <v>29</v>
      </c>
      <c r="H1390" s="2" t="s">
        <v>31</v>
      </c>
      <c r="I1390" s="2" t="s">
        <v>31</v>
      </c>
      <c r="J1390" s="2" t="s">
        <v>35</v>
      </c>
      <c r="K1390" s="2" t="s">
        <v>35</v>
      </c>
      <c r="L1390" s="2" t="s">
        <v>35</v>
      </c>
      <c r="M1390" s="2" t="s">
        <v>35</v>
      </c>
      <c r="N1390" s="2" t="s">
        <v>30</v>
      </c>
      <c r="O1390" s="3" t="s">
        <v>464</v>
      </c>
      <c r="P1390" s="3" t="s">
        <v>38</v>
      </c>
      <c r="Q139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1406: 
Uma sugestão seria consultar quem abriu o siga e ver se realmente o problema foi sanado porque eles encerram o chamado muitas vezes e continuamos com o mesmo problema ou dúvida.
* Nota Geral: 3 - Regular | Perfil: Servidora concursada ou servidor concursado | Lotação: Primeiro Grau *
 </v>
      </c>
    </row>
    <row r="1391" spans="1:17" ht="48" hidden="1" x14ac:dyDescent="0.2">
      <c r="A1391" s="2">
        <v>1407</v>
      </c>
      <c r="B1391" s="5">
        <v>44889.548379629603</v>
      </c>
      <c r="C1391" s="5">
        <v>44889.549212963</v>
      </c>
      <c r="D1391" s="2" t="s">
        <v>27</v>
      </c>
      <c r="E1391" s="2"/>
      <c r="F1391" s="1" t="s">
        <v>61</v>
      </c>
      <c r="G1391" s="2" t="s">
        <v>29</v>
      </c>
      <c r="H1391" s="2" t="s">
        <v>34</v>
      </c>
      <c r="I1391" s="2" t="s">
        <v>35</v>
      </c>
      <c r="J1391" s="2" t="s">
        <v>34</v>
      </c>
      <c r="K1391" s="2" t="s">
        <v>34</v>
      </c>
      <c r="L1391" s="2" t="s">
        <v>34</v>
      </c>
      <c r="M1391" s="2" t="s">
        <v>34</v>
      </c>
      <c r="N1391" s="2" t="s">
        <v>34</v>
      </c>
      <c r="O1391" s="3"/>
      <c r="P1391" s="3"/>
      <c r="Q1391" s="20" t="str">
        <f>IF(ISBLANK(Table1[[#This Row],[Comentarios]]),"",CONCATENATE("Comentário  ",Table1[[#This Row],[ID]], ": ",CHAR(10), Table1[[#This Row],[Comentarios]],CHAR(10), "* Nota Geral: ",Table1[[#This Row],[Pergunta 9]]," | Perfil: ",Table1[[#This Row],[Vinculo Funcional]], " | Lotação: ",Table1[[#This Row],[Lotacao Funcional]]," *",CHAR(10)," "))</f>
        <v/>
      </c>
    </row>
    <row r="1392" spans="1:17" ht="48" hidden="1" x14ac:dyDescent="0.2">
      <c r="A1392" s="2">
        <v>1408</v>
      </c>
      <c r="B1392" s="5">
        <v>44889.549502314803</v>
      </c>
      <c r="C1392" s="5">
        <v>44889.550034722197</v>
      </c>
      <c r="D1392" s="2" t="s">
        <v>27</v>
      </c>
      <c r="E1392" s="2"/>
      <c r="F1392" s="1" t="s">
        <v>61</v>
      </c>
      <c r="G1392" s="2" t="s">
        <v>29</v>
      </c>
      <c r="H1392" s="2" t="s">
        <v>34</v>
      </c>
      <c r="I1392" s="2" t="s">
        <v>34</v>
      </c>
      <c r="J1392" s="2" t="s">
        <v>34</v>
      </c>
      <c r="K1392" s="2" t="s">
        <v>34</v>
      </c>
      <c r="L1392" s="2" t="s">
        <v>34</v>
      </c>
      <c r="M1392" s="2" t="s">
        <v>34</v>
      </c>
      <c r="N1392" s="2" t="s">
        <v>34</v>
      </c>
      <c r="O1392" s="3"/>
      <c r="P1392" s="3"/>
      <c r="Q1392" s="20" t="str">
        <f>IF(ISBLANK(Table1[[#This Row],[Comentarios]]),"",CONCATENATE("Comentário  ",Table1[[#This Row],[ID]], ": ",CHAR(10), Table1[[#This Row],[Comentarios]],CHAR(10), "* Nota Geral: ",Table1[[#This Row],[Pergunta 9]]," | Perfil: ",Table1[[#This Row],[Vinculo Funcional]], " | Lotação: ",Table1[[#This Row],[Lotacao Funcional]]," *",CHAR(10)," "))</f>
        <v/>
      </c>
    </row>
    <row r="1393" spans="1:17" ht="16" hidden="1" x14ac:dyDescent="0.2">
      <c r="A1393" s="2">
        <v>1409</v>
      </c>
      <c r="B1393" s="5">
        <v>44889.5492592593</v>
      </c>
      <c r="C1393" s="5">
        <v>44889.550277777802</v>
      </c>
      <c r="D1393" s="2" t="s">
        <v>27</v>
      </c>
      <c r="E1393" s="2"/>
      <c r="F1393" s="1" t="s">
        <v>28</v>
      </c>
      <c r="G1393" s="2" t="s">
        <v>29</v>
      </c>
      <c r="H1393" s="2" t="s">
        <v>34</v>
      </c>
      <c r="I1393" s="2" t="s">
        <v>34</v>
      </c>
      <c r="J1393" s="2" t="s">
        <v>34</v>
      </c>
      <c r="K1393" s="2" t="s">
        <v>34</v>
      </c>
      <c r="L1393" s="2" t="s">
        <v>34</v>
      </c>
      <c r="M1393" s="2" t="s">
        <v>34</v>
      </c>
      <c r="N1393" s="2" t="s">
        <v>34</v>
      </c>
      <c r="O1393" s="3"/>
      <c r="P1393" s="3"/>
      <c r="Q1393" s="20" t="str">
        <f>IF(ISBLANK(Table1[[#This Row],[Comentarios]]),"",CONCATENATE("Comentário  ",Table1[[#This Row],[ID]], ": ",CHAR(10), Table1[[#This Row],[Comentarios]],CHAR(10), "* Nota Geral: ",Table1[[#This Row],[Pergunta 9]]," | Perfil: ",Table1[[#This Row],[Vinculo Funcional]], " | Lotação: ",Table1[[#This Row],[Lotacao Funcional]]," *",CHAR(10)," "))</f>
        <v/>
      </c>
    </row>
    <row r="1394" spans="1:17" ht="32" hidden="1" x14ac:dyDescent="0.2">
      <c r="A1394" s="2">
        <v>1410</v>
      </c>
      <c r="B1394" s="5">
        <v>44889.549664351798</v>
      </c>
      <c r="C1394" s="5">
        <v>44889.550474536998</v>
      </c>
      <c r="D1394" s="2" t="s">
        <v>27</v>
      </c>
      <c r="E1394" s="2"/>
      <c r="F1394" s="1" t="s">
        <v>32</v>
      </c>
      <c r="G1394" s="2" t="s">
        <v>29</v>
      </c>
      <c r="H1394" s="2" t="s">
        <v>34</v>
      </c>
      <c r="I1394" s="2" t="s">
        <v>34</v>
      </c>
      <c r="J1394" s="2" t="s">
        <v>34</v>
      </c>
      <c r="K1394" s="2" t="s">
        <v>35</v>
      </c>
      <c r="L1394" s="2" t="s">
        <v>35</v>
      </c>
      <c r="M1394" s="2" t="s">
        <v>34</v>
      </c>
      <c r="N1394" s="2" t="s">
        <v>35</v>
      </c>
      <c r="O1394" s="3"/>
      <c r="P1394" s="3"/>
      <c r="Q1394" s="20" t="str">
        <f>IF(ISBLANK(Table1[[#This Row],[Comentarios]]),"",CONCATENATE("Comentário  ",Table1[[#This Row],[ID]], ": ",CHAR(10), Table1[[#This Row],[Comentarios]],CHAR(10), "* Nota Geral: ",Table1[[#This Row],[Pergunta 9]]," | Perfil: ",Table1[[#This Row],[Vinculo Funcional]], " | Lotação: ",Table1[[#This Row],[Lotacao Funcional]]," *",CHAR(10)," "))</f>
        <v/>
      </c>
    </row>
    <row r="1395" spans="1:17" ht="48" hidden="1" x14ac:dyDescent="0.2">
      <c r="A1395" s="2">
        <v>1411</v>
      </c>
      <c r="B1395" s="5">
        <v>44889.550266203703</v>
      </c>
      <c r="C1395" s="5">
        <v>44889.550694444399</v>
      </c>
      <c r="D1395" s="2" t="s">
        <v>27</v>
      </c>
      <c r="E1395" s="2"/>
      <c r="F1395" s="1" t="s">
        <v>61</v>
      </c>
      <c r="G1395" s="2" t="s">
        <v>39</v>
      </c>
      <c r="H1395" s="2" t="s">
        <v>30</v>
      </c>
      <c r="I1395" s="2" t="s">
        <v>35</v>
      </c>
      <c r="J1395" s="2" t="s">
        <v>35</v>
      </c>
      <c r="K1395" s="2" t="s">
        <v>34</v>
      </c>
      <c r="L1395" s="2" t="s">
        <v>35</v>
      </c>
      <c r="M1395" s="2" t="s">
        <v>34</v>
      </c>
      <c r="N1395" s="2" t="s">
        <v>35</v>
      </c>
      <c r="O1395" s="3"/>
      <c r="P1395" s="3"/>
      <c r="Q1395" s="20" t="str">
        <f>IF(ISBLANK(Table1[[#This Row],[Comentarios]]),"",CONCATENATE("Comentário  ",Table1[[#This Row],[ID]], ": ",CHAR(10), Table1[[#This Row],[Comentarios]],CHAR(10), "* Nota Geral: ",Table1[[#This Row],[Pergunta 9]]," | Perfil: ",Table1[[#This Row],[Vinculo Funcional]], " | Lotação: ",Table1[[#This Row],[Lotacao Funcional]]," *",CHAR(10)," "))</f>
        <v/>
      </c>
    </row>
    <row r="1396" spans="1:17" ht="32" hidden="1" x14ac:dyDescent="0.2">
      <c r="A1396" s="2">
        <v>1412</v>
      </c>
      <c r="B1396" s="5">
        <v>44889.550104166701</v>
      </c>
      <c r="C1396" s="5">
        <v>44889.550879629598</v>
      </c>
      <c r="D1396" s="2" t="s">
        <v>27</v>
      </c>
      <c r="E1396" s="2"/>
      <c r="F1396" s="1" t="s">
        <v>32</v>
      </c>
      <c r="G1396" s="2" t="s">
        <v>33</v>
      </c>
      <c r="H1396" s="2" t="s">
        <v>35</v>
      </c>
      <c r="I1396" s="2" t="s">
        <v>35</v>
      </c>
      <c r="J1396" s="2" t="s">
        <v>34</v>
      </c>
      <c r="K1396" s="2" t="s">
        <v>34</v>
      </c>
      <c r="L1396" s="2" t="s">
        <v>35</v>
      </c>
      <c r="M1396" s="2" t="s">
        <v>36</v>
      </c>
      <c r="N1396" s="2" t="s">
        <v>35</v>
      </c>
      <c r="O1396" s="3"/>
      <c r="P1396" s="3"/>
      <c r="Q1396" s="20" t="str">
        <f>IF(ISBLANK(Table1[[#This Row],[Comentarios]]),"",CONCATENATE("Comentário  ",Table1[[#This Row],[ID]], ": ",CHAR(10), Table1[[#This Row],[Comentarios]],CHAR(10), "* Nota Geral: ",Table1[[#This Row],[Pergunta 9]]," | Perfil: ",Table1[[#This Row],[Vinculo Funcional]], " | Lotação: ",Table1[[#This Row],[Lotacao Funcional]]," *",CHAR(10)," "))</f>
        <v/>
      </c>
    </row>
    <row r="1397" spans="1:17" ht="32" hidden="1" x14ac:dyDescent="0.2">
      <c r="A1397" s="2">
        <v>1413</v>
      </c>
      <c r="B1397" s="5">
        <v>44889.549756944398</v>
      </c>
      <c r="C1397" s="5">
        <v>44889.550949074102</v>
      </c>
      <c r="D1397" s="2" t="s">
        <v>27</v>
      </c>
      <c r="E1397" s="2"/>
      <c r="F1397" s="1" t="s">
        <v>32</v>
      </c>
      <c r="G1397" s="2" t="s">
        <v>39</v>
      </c>
      <c r="H1397" s="2" t="s">
        <v>30</v>
      </c>
      <c r="I1397" s="2" t="s">
        <v>35</v>
      </c>
      <c r="J1397" s="2" t="s">
        <v>35</v>
      </c>
      <c r="K1397" s="2" t="s">
        <v>35</v>
      </c>
      <c r="L1397" s="2" t="s">
        <v>35</v>
      </c>
      <c r="M1397" s="2" t="s">
        <v>35</v>
      </c>
      <c r="N1397" s="2" t="s">
        <v>35</v>
      </c>
      <c r="O1397" s="3"/>
      <c r="P1397" s="3"/>
      <c r="Q1397" s="20" t="str">
        <f>IF(ISBLANK(Table1[[#This Row],[Comentarios]]),"",CONCATENATE("Comentário  ",Table1[[#This Row],[ID]], ": ",CHAR(10), Table1[[#This Row],[Comentarios]],CHAR(10), "* Nota Geral: ",Table1[[#This Row],[Pergunta 9]]," | Perfil: ",Table1[[#This Row],[Vinculo Funcional]], " | Lotação: ",Table1[[#This Row],[Lotacao Funcional]]," *",CHAR(10)," "))</f>
        <v/>
      </c>
    </row>
    <row r="1398" spans="1:17" ht="80" hidden="1" x14ac:dyDescent="0.2">
      <c r="A1398" s="2">
        <v>1414</v>
      </c>
      <c r="B1398" s="5">
        <v>44889.550509259301</v>
      </c>
      <c r="C1398" s="5">
        <v>44889.551562499997</v>
      </c>
      <c r="D1398" s="2" t="s">
        <v>27</v>
      </c>
      <c r="E1398" s="2"/>
      <c r="F1398" s="1" t="s">
        <v>61</v>
      </c>
      <c r="G1398" s="2" t="s">
        <v>39</v>
      </c>
      <c r="H1398" s="2" t="s">
        <v>35</v>
      </c>
      <c r="I1398" s="2" t="s">
        <v>34</v>
      </c>
      <c r="J1398" s="2" t="s">
        <v>35</v>
      </c>
      <c r="K1398" s="2" t="s">
        <v>35</v>
      </c>
      <c r="L1398" s="2" t="s">
        <v>35</v>
      </c>
      <c r="M1398" s="2" t="s">
        <v>35</v>
      </c>
      <c r="N1398" s="2" t="s">
        <v>34</v>
      </c>
      <c r="O1398" s="3" t="s">
        <v>465</v>
      </c>
      <c r="P1398" s="3" t="s">
        <v>43</v>
      </c>
      <c r="Q139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1414: 
Possíveis melhorias com relação ao sistema Teams.
* Nota Geral: 5 - Excelente | Perfil: Servidora ou servidor ocupante de cargo em comissão | Lotação: Segundo Grau *
 </v>
      </c>
    </row>
    <row r="1399" spans="1:17" ht="32" hidden="1" x14ac:dyDescent="0.2">
      <c r="A1399" s="2">
        <v>1415</v>
      </c>
      <c r="B1399" s="5">
        <v>44889.551192129598</v>
      </c>
      <c r="C1399" s="5">
        <v>44889.5519907407</v>
      </c>
      <c r="D1399" s="2" t="s">
        <v>27</v>
      </c>
      <c r="E1399" s="2"/>
      <c r="F1399" s="1" t="s">
        <v>32</v>
      </c>
      <c r="G1399" s="2" t="s">
        <v>29</v>
      </c>
      <c r="H1399" s="2" t="s">
        <v>35</v>
      </c>
      <c r="I1399" s="2" t="s">
        <v>35</v>
      </c>
      <c r="J1399" s="2" t="s">
        <v>35</v>
      </c>
      <c r="K1399" s="2" t="s">
        <v>35</v>
      </c>
      <c r="L1399" s="2" t="s">
        <v>35</v>
      </c>
      <c r="M1399" s="2" t="s">
        <v>35</v>
      </c>
      <c r="N1399" s="2" t="s">
        <v>34</v>
      </c>
      <c r="O1399" s="3"/>
      <c r="P1399" s="3"/>
      <c r="Q1399" s="20" t="str">
        <f>IF(ISBLANK(Table1[[#This Row],[Comentarios]]),"",CONCATENATE("Comentário  ",Table1[[#This Row],[ID]], ": ",CHAR(10), Table1[[#This Row],[Comentarios]],CHAR(10), "* Nota Geral: ",Table1[[#This Row],[Pergunta 9]]," | Perfil: ",Table1[[#This Row],[Vinculo Funcional]], " | Lotação: ",Table1[[#This Row],[Lotacao Funcional]]," *",CHAR(10)," "))</f>
        <v/>
      </c>
    </row>
    <row r="1400" spans="1:17" ht="32" hidden="1" x14ac:dyDescent="0.2">
      <c r="A1400" s="2">
        <v>1416</v>
      </c>
      <c r="B1400" s="5">
        <v>44889.551446759302</v>
      </c>
      <c r="C1400" s="5">
        <v>44889.552233796298</v>
      </c>
      <c r="D1400" s="2" t="s">
        <v>27</v>
      </c>
      <c r="E1400" s="2"/>
      <c r="F1400" s="1" t="s">
        <v>32</v>
      </c>
      <c r="G1400" s="2" t="s">
        <v>29</v>
      </c>
      <c r="H1400" s="2" t="s">
        <v>35</v>
      </c>
      <c r="I1400" s="2" t="s">
        <v>35</v>
      </c>
      <c r="J1400" s="2" t="s">
        <v>35</v>
      </c>
      <c r="K1400" s="2" t="s">
        <v>35</v>
      </c>
      <c r="L1400" s="2" t="s">
        <v>35</v>
      </c>
      <c r="M1400" s="2" t="s">
        <v>35</v>
      </c>
      <c r="N1400" s="2" t="s">
        <v>35</v>
      </c>
      <c r="O1400" s="3"/>
      <c r="P1400" s="3"/>
      <c r="Q1400" s="20" t="str">
        <f>IF(ISBLANK(Table1[[#This Row],[Comentarios]]),"",CONCATENATE("Comentário  ",Table1[[#This Row],[ID]], ": ",CHAR(10), Table1[[#This Row],[Comentarios]],CHAR(10), "* Nota Geral: ",Table1[[#This Row],[Pergunta 9]]," | Perfil: ",Table1[[#This Row],[Vinculo Funcional]], " | Lotação: ",Table1[[#This Row],[Lotacao Funcional]]," *",CHAR(10)," "))</f>
        <v/>
      </c>
    </row>
    <row r="1401" spans="1:17" ht="16" hidden="1" x14ac:dyDescent="0.2">
      <c r="A1401" s="2">
        <v>1417</v>
      </c>
      <c r="B1401" s="5">
        <v>44889.5527546296</v>
      </c>
      <c r="C1401" s="5">
        <v>44889.553240740701</v>
      </c>
      <c r="D1401" s="2" t="s">
        <v>27</v>
      </c>
      <c r="E1401" s="2"/>
      <c r="F1401" s="1" t="s">
        <v>55</v>
      </c>
      <c r="G1401" s="2" t="s">
        <v>39</v>
      </c>
      <c r="H1401" s="2" t="s">
        <v>34</v>
      </c>
      <c r="I1401" s="2" t="s">
        <v>35</v>
      </c>
      <c r="J1401" s="2" t="s">
        <v>35</v>
      </c>
      <c r="K1401" s="2" t="s">
        <v>35</v>
      </c>
      <c r="L1401" s="2" t="s">
        <v>30</v>
      </c>
      <c r="M1401" s="2" t="s">
        <v>35</v>
      </c>
      <c r="N1401" s="2" t="s">
        <v>35</v>
      </c>
      <c r="O1401" s="3"/>
      <c r="P1401" s="3"/>
      <c r="Q1401" s="20" t="str">
        <f>IF(ISBLANK(Table1[[#This Row],[Comentarios]]),"",CONCATENATE("Comentário  ",Table1[[#This Row],[ID]], ": ",CHAR(10), Table1[[#This Row],[Comentarios]],CHAR(10), "* Nota Geral: ",Table1[[#This Row],[Pergunta 9]]," | Perfil: ",Table1[[#This Row],[Vinculo Funcional]], " | Lotação: ",Table1[[#This Row],[Lotacao Funcional]]," *",CHAR(10)," "))</f>
        <v/>
      </c>
    </row>
    <row r="1402" spans="1:17" ht="32" hidden="1" x14ac:dyDescent="0.2">
      <c r="A1402" s="2">
        <v>1418</v>
      </c>
      <c r="B1402" s="5">
        <v>44889.546678240702</v>
      </c>
      <c r="C1402" s="5">
        <v>44889.5536111111</v>
      </c>
      <c r="D1402" s="2" t="s">
        <v>27</v>
      </c>
      <c r="E1402" s="2"/>
      <c r="F1402" s="1" t="s">
        <v>32</v>
      </c>
      <c r="G1402" s="2" t="s">
        <v>39</v>
      </c>
      <c r="H1402" s="2" t="s">
        <v>30</v>
      </c>
      <c r="I1402" s="2" t="s">
        <v>30</v>
      </c>
      <c r="J1402" s="2" t="s">
        <v>35</v>
      </c>
      <c r="K1402" s="2" t="s">
        <v>35</v>
      </c>
      <c r="L1402" s="2" t="s">
        <v>30</v>
      </c>
      <c r="M1402" s="2" t="s">
        <v>34</v>
      </c>
      <c r="N1402" s="2" t="s">
        <v>30</v>
      </c>
      <c r="O1402" s="3"/>
      <c r="P1402" s="3"/>
      <c r="Q1402" s="20" t="str">
        <f>IF(ISBLANK(Table1[[#This Row],[Comentarios]]),"",CONCATENATE("Comentário  ",Table1[[#This Row],[ID]], ": ",CHAR(10), Table1[[#This Row],[Comentarios]],CHAR(10), "* Nota Geral: ",Table1[[#This Row],[Pergunta 9]]," | Perfil: ",Table1[[#This Row],[Vinculo Funcional]], " | Lotação: ",Table1[[#This Row],[Lotacao Funcional]]," *",CHAR(10)," "))</f>
        <v/>
      </c>
    </row>
    <row r="1403" spans="1:17" ht="32" hidden="1" x14ac:dyDescent="0.2">
      <c r="A1403" s="2">
        <v>1419</v>
      </c>
      <c r="B1403" s="5">
        <v>44889.552118055602</v>
      </c>
      <c r="C1403" s="5">
        <v>44889.553692129601</v>
      </c>
      <c r="D1403" s="2" t="s">
        <v>27</v>
      </c>
      <c r="E1403" s="2"/>
      <c r="F1403" s="1" t="s">
        <v>32</v>
      </c>
      <c r="G1403" s="2" t="s">
        <v>33</v>
      </c>
      <c r="H1403" s="2" t="s">
        <v>35</v>
      </c>
      <c r="I1403" s="2" t="s">
        <v>35</v>
      </c>
      <c r="J1403" s="2" t="s">
        <v>35</v>
      </c>
      <c r="K1403" s="2" t="s">
        <v>35</v>
      </c>
      <c r="L1403" s="2" t="s">
        <v>35</v>
      </c>
      <c r="M1403" s="2" t="s">
        <v>35</v>
      </c>
      <c r="N1403" s="2" t="s">
        <v>35</v>
      </c>
      <c r="O1403" s="3"/>
      <c r="P1403" s="3"/>
      <c r="Q1403" s="20" t="str">
        <f>IF(ISBLANK(Table1[[#This Row],[Comentarios]]),"",CONCATENATE("Comentário  ",Table1[[#This Row],[ID]], ": ",CHAR(10), Table1[[#This Row],[Comentarios]],CHAR(10), "* Nota Geral: ",Table1[[#This Row],[Pergunta 9]]," | Perfil: ",Table1[[#This Row],[Vinculo Funcional]], " | Lotação: ",Table1[[#This Row],[Lotacao Funcional]]," *",CHAR(10)," "))</f>
        <v/>
      </c>
    </row>
    <row r="1404" spans="1:17" ht="32" hidden="1" x14ac:dyDescent="0.2">
      <c r="A1404" s="2">
        <v>1420</v>
      </c>
      <c r="B1404" s="5">
        <v>44889.553229166697</v>
      </c>
      <c r="C1404" s="5">
        <v>44889.554212962998</v>
      </c>
      <c r="D1404" s="2" t="s">
        <v>27</v>
      </c>
      <c r="E1404" s="2"/>
      <c r="F1404" s="1" t="s">
        <v>32</v>
      </c>
      <c r="G1404" s="2" t="s">
        <v>29</v>
      </c>
      <c r="H1404" s="2" t="s">
        <v>35</v>
      </c>
      <c r="I1404" s="2" t="s">
        <v>35</v>
      </c>
      <c r="J1404" s="2" t="s">
        <v>35</v>
      </c>
      <c r="K1404" s="2" t="s">
        <v>34</v>
      </c>
      <c r="L1404" s="2" t="s">
        <v>34</v>
      </c>
      <c r="M1404" s="2" t="s">
        <v>35</v>
      </c>
      <c r="N1404" s="2" t="s">
        <v>35</v>
      </c>
      <c r="O1404" s="3"/>
      <c r="P1404" s="3"/>
      <c r="Q1404" s="20" t="str">
        <f>IF(ISBLANK(Table1[[#This Row],[Comentarios]]),"",CONCATENATE("Comentário  ",Table1[[#This Row],[ID]], ": ",CHAR(10), Table1[[#This Row],[Comentarios]],CHAR(10), "* Nota Geral: ",Table1[[#This Row],[Pergunta 9]]," | Perfil: ",Table1[[#This Row],[Vinculo Funcional]], " | Lotação: ",Table1[[#This Row],[Lotacao Funcional]]," *",CHAR(10)," "))</f>
        <v/>
      </c>
    </row>
    <row r="1405" spans="1:17" ht="16" hidden="1" x14ac:dyDescent="0.2">
      <c r="A1405" s="2">
        <v>1421</v>
      </c>
      <c r="B1405" s="5">
        <v>44889.553900462997</v>
      </c>
      <c r="C1405" s="5">
        <v>44889.554918981499</v>
      </c>
      <c r="D1405" s="2" t="s">
        <v>27</v>
      </c>
      <c r="E1405" s="2"/>
      <c r="F1405" s="1" t="s">
        <v>55</v>
      </c>
      <c r="G1405" s="2" t="s">
        <v>33</v>
      </c>
      <c r="H1405" s="2" t="s">
        <v>34</v>
      </c>
      <c r="I1405" s="2" t="s">
        <v>34</v>
      </c>
      <c r="J1405" s="2" t="s">
        <v>35</v>
      </c>
      <c r="K1405" s="2" t="s">
        <v>35</v>
      </c>
      <c r="L1405" s="2" t="s">
        <v>35</v>
      </c>
      <c r="M1405" s="2" t="s">
        <v>34</v>
      </c>
      <c r="N1405" s="2" t="s">
        <v>35</v>
      </c>
      <c r="O1405" s="3"/>
      <c r="P1405" s="3"/>
      <c r="Q1405" s="20" t="str">
        <f>IF(ISBLANK(Table1[[#This Row],[Comentarios]]),"",CONCATENATE("Comentário  ",Table1[[#This Row],[ID]], ": ",CHAR(10), Table1[[#This Row],[Comentarios]],CHAR(10), "* Nota Geral: ",Table1[[#This Row],[Pergunta 9]]," | Perfil: ",Table1[[#This Row],[Vinculo Funcional]], " | Lotação: ",Table1[[#This Row],[Lotacao Funcional]]," *",CHAR(10)," "))</f>
        <v/>
      </c>
    </row>
    <row r="1406" spans="1:17" ht="32" hidden="1" x14ac:dyDescent="0.2">
      <c r="A1406" s="2">
        <v>1422</v>
      </c>
      <c r="B1406" s="5">
        <v>44889.554629629602</v>
      </c>
      <c r="C1406" s="5">
        <v>44889.555162037002</v>
      </c>
      <c r="D1406" s="2" t="s">
        <v>27</v>
      </c>
      <c r="E1406" s="2"/>
      <c r="F1406" s="1" t="s">
        <v>32</v>
      </c>
      <c r="G1406" s="2" t="s">
        <v>29</v>
      </c>
      <c r="H1406" s="2" t="s">
        <v>34</v>
      </c>
      <c r="I1406" s="2" t="s">
        <v>34</v>
      </c>
      <c r="J1406" s="2" t="s">
        <v>34</v>
      </c>
      <c r="K1406" s="2" t="s">
        <v>34</v>
      </c>
      <c r="L1406" s="2" t="s">
        <v>34</v>
      </c>
      <c r="M1406" s="2" t="s">
        <v>34</v>
      </c>
      <c r="N1406" s="2" t="s">
        <v>34</v>
      </c>
      <c r="O1406" s="3"/>
      <c r="P1406" s="3"/>
      <c r="Q1406" s="20" t="str">
        <f>IF(ISBLANK(Table1[[#This Row],[Comentarios]]),"",CONCATENATE("Comentário  ",Table1[[#This Row],[ID]], ": ",CHAR(10), Table1[[#This Row],[Comentarios]],CHAR(10), "* Nota Geral: ",Table1[[#This Row],[Pergunta 9]]," | Perfil: ",Table1[[#This Row],[Vinculo Funcional]], " | Lotação: ",Table1[[#This Row],[Lotacao Funcional]]," *",CHAR(10)," "))</f>
        <v/>
      </c>
    </row>
    <row r="1407" spans="1:17" ht="409.6" hidden="1" x14ac:dyDescent="0.2">
      <c r="A1407" s="2">
        <v>1423</v>
      </c>
      <c r="B1407" s="5">
        <v>44889.554467592599</v>
      </c>
      <c r="C1407" s="5">
        <v>44889.555925925903</v>
      </c>
      <c r="D1407" s="2" t="s">
        <v>27</v>
      </c>
      <c r="E1407" s="2"/>
      <c r="F1407" s="1" t="s">
        <v>32</v>
      </c>
      <c r="G1407" s="2" t="s">
        <v>29</v>
      </c>
      <c r="H1407" s="2" t="s">
        <v>31</v>
      </c>
      <c r="I1407" s="2" t="s">
        <v>30</v>
      </c>
      <c r="J1407" s="2" t="s">
        <v>30</v>
      </c>
      <c r="K1407" s="2" t="s">
        <v>35</v>
      </c>
      <c r="L1407" s="2" t="s">
        <v>35</v>
      </c>
      <c r="M1407" s="2" t="s">
        <v>35</v>
      </c>
      <c r="N1407" s="2" t="s">
        <v>30</v>
      </c>
      <c r="O1407" s="3" t="s">
        <v>466</v>
      </c>
      <c r="P1407" s="3" t="s">
        <v>38</v>
      </c>
      <c r="Q140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1423: 
são solicitados pedidos e há muita demora pelo DTIC, inclusive um pedido desde o dia 18/11/2022 urgente não foi realizado, apenas inclusão de oficial de justiça em dois sistemas, plantão e central de mandados. Está parado a distribuição por causa desse simples procedimento. StatusAbertoResposta até
Em Branco
Resolução até22/11/2022 15:16Usuário AfetadoCLAUDINEY MARTINS LECHETATelefone(41)3622-2445, ramal 8005Ramal
Em Branco
ResumoINCLUIR OFICIAL NO PROJUDI PLANTAO LAPA E CENTRAL DE MANDADOS* Descrição
Solicitamos inclusão da nova oficial de justiça no projudi, central de mandados e plantao judiciario, nao puxa o nome
jkbp.tec
Jeane Kellen Barbosa Urbanich - Técnico Judiciário / oficial de justiça desde 16/11/2022
* ItemPROJUDI 1º GRAUData do Registro18/11/2022 15:16
* Nota Geral: 3 - Regular | Perfil: Servidora concursada ou servidor concursado | Lotação: Primeiro Grau *
 </v>
      </c>
    </row>
    <row r="1408" spans="1:17" ht="160" x14ac:dyDescent="0.2">
      <c r="A1408" s="2">
        <v>1424</v>
      </c>
      <c r="B1408" s="5">
        <v>44889.5489467593</v>
      </c>
      <c r="C1408" s="5">
        <v>44889.557129629597</v>
      </c>
      <c r="D1408" s="2" t="s">
        <v>27</v>
      </c>
      <c r="E1408" s="2"/>
      <c r="F1408" s="1" t="s">
        <v>61</v>
      </c>
      <c r="G1408" s="2" t="s">
        <v>29</v>
      </c>
      <c r="H1408" s="2" t="s">
        <v>34</v>
      </c>
      <c r="I1408" s="2" t="s">
        <v>34</v>
      </c>
      <c r="J1408" s="2" t="s">
        <v>34</v>
      </c>
      <c r="K1408" s="2" t="s">
        <v>34</v>
      </c>
      <c r="L1408" s="2" t="s">
        <v>34</v>
      </c>
      <c r="M1408" s="2" t="s">
        <v>34</v>
      </c>
      <c r="N1408" s="2" t="s">
        <v>34</v>
      </c>
      <c r="O1408" s="3" t="s">
        <v>467</v>
      </c>
      <c r="P1408" s="3" t="s">
        <v>72</v>
      </c>
      <c r="Q140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1424: 
Agradeço imensamente a dedicação de todos que contribuem para o aperfeiçoamento contínuo dos sistemas.
Recordo que o fato de não existirem problemas a serem apontados significa que a atuação proativa e inovadora dos técnicos de informática possibilita que os usuários desempenhem seu papel precípuo com tranquilidade para dedicarem-se ao atendimento efetivo da população que se socorre do Judiciário. Sucesso a todos! 
* Nota Geral: 5 - Excelente | Perfil: Servidora ou servidor ocupante de cargo em comissão | Lotação: Primeiro Grau *
 </v>
      </c>
    </row>
    <row r="1409" spans="1:17" ht="48" hidden="1" x14ac:dyDescent="0.2">
      <c r="A1409" s="2">
        <v>1425</v>
      </c>
      <c r="B1409" s="5">
        <v>44889.557256944398</v>
      </c>
      <c r="C1409" s="5">
        <v>44889.557789351798</v>
      </c>
      <c r="D1409" s="2" t="s">
        <v>27</v>
      </c>
      <c r="E1409" s="2"/>
      <c r="F1409" s="1" t="s">
        <v>61</v>
      </c>
      <c r="G1409" s="2" t="s">
        <v>29</v>
      </c>
      <c r="H1409" s="2" t="s">
        <v>34</v>
      </c>
      <c r="I1409" s="2" t="s">
        <v>34</v>
      </c>
      <c r="J1409" s="2" t="s">
        <v>34</v>
      </c>
      <c r="K1409" s="2" t="s">
        <v>34</v>
      </c>
      <c r="L1409" s="2" t="s">
        <v>35</v>
      </c>
      <c r="M1409" s="2" t="s">
        <v>34</v>
      </c>
      <c r="N1409" s="2" t="s">
        <v>34</v>
      </c>
      <c r="O1409" s="3"/>
      <c r="P1409" s="3"/>
      <c r="Q1409" s="20" t="str">
        <f>IF(ISBLANK(Table1[[#This Row],[Comentarios]]),"",CONCATENATE("Comentário  ",Table1[[#This Row],[ID]], ": ",CHAR(10), Table1[[#This Row],[Comentarios]],CHAR(10), "* Nota Geral: ",Table1[[#This Row],[Pergunta 9]]," | Perfil: ",Table1[[#This Row],[Vinculo Funcional]], " | Lotação: ",Table1[[#This Row],[Lotacao Funcional]]," *",CHAR(10)," "))</f>
        <v/>
      </c>
    </row>
    <row r="1410" spans="1:17" ht="80" x14ac:dyDescent="0.2">
      <c r="A1410" s="2">
        <v>1426</v>
      </c>
      <c r="B1410" s="5">
        <v>44889.553993055597</v>
      </c>
      <c r="C1410" s="5">
        <v>44889.557962963001</v>
      </c>
      <c r="D1410" s="2" t="s">
        <v>27</v>
      </c>
      <c r="E1410" s="2"/>
      <c r="F1410" s="1" t="s">
        <v>32</v>
      </c>
      <c r="G1410" s="2" t="s">
        <v>39</v>
      </c>
      <c r="H1410" s="2" t="s">
        <v>34</v>
      </c>
      <c r="I1410" s="2" t="s">
        <v>34</v>
      </c>
      <c r="J1410" s="2" t="s">
        <v>34</v>
      </c>
      <c r="K1410" s="2" t="s">
        <v>34</v>
      </c>
      <c r="L1410" s="2" t="s">
        <v>35</v>
      </c>
      <c r="M1410" s="2" t="s">
        <v>34</v>
      </c>
      <c r="N1410" s="2" t="s">
        <v>34</v>
      </c>
      <c r="O1410" s="3" t="s">
        <v>468</v>
      </c>
      <c r="P1410" s="3" t="s">
        <v>72</v>
      </c>
      <c r="Q141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1426: 
o pessoal está sempre atualizado e disposto a ajudar. estão de parabéns,
* Nota Geral: 5 - Excelente | Perfil: Servidora concursada ou servidor concursado | Lotação: Segundo Grau *
 </v>
      </c>
    </row>
    <row r="1411" spans="1:17" ht="32" hidden="1" x14ac:dyDescent="0.2">
      <c r="A1411" s="2">
        <v>1427</v>
      </c>
      <c r="B1411" s="5">
        <v>44889.557500000003</v>
      </c>
      <c r="C1411" s="5">
        <v>44889.558182870402</v>
      </c>
      <c r="D1411" s="2" t="s">
        <v>27</v>
      </c>
      <c r="E1411" s="2"/>
      <c r="F1411" s="1" t="s">
        <v>32</v>
      </c>
      <c r="G1411" s="2" t="s">
        <v>29</v>
      </c>
      <c r="H1411" s="2" t="s">
        <v>30</v>
      </c>
      <c r="I1411" s="2" t="s">
        <v>30</v>
      </c>
      <c r="J1411" s="2" t="s">
        <v>35</v>
      </c>
      <c r="K1411" s="2" t="s">
        <v>31</v>
      </c>
      <c r="L1411" s="2" t="s">
        <v>35</v>
      </c>
      <c r="M1411" s="2" t="s">
        <v>35</v>
      </c>
      <c r="N1411" s="2" t="s">
        <v>35</v>
      </c>
      <c r="O1411" s="3"/>
      <c r="P1411" s="3"/>
      <c r="Q1411" s="20" t="str">
        <f>IF(ISBLANK(Table1[[#This Row],[Comentarios]]),"",CONCATENATE("Comentário  ",Table1[[#This Row],[ID]], ": ",CHAR(10), Table1[[#This Row],[Comentarios]],CHAR(10), "* Nota Geral: ",Table1[[#This Row],[Pergunta 9]]," | Perfil: ",Table1[[#This Row],[Vinculo Funcional]], " | Lotação: ",Table1[[#This Row],[Lotacao Funcional]]," *",CHAR(10)," "))</f>
        <v/>
      </c>
    </row>
    <row r="1412" spans="1:17" ht="32" hidden="1" x14ac:dyDescent="0.2">
      <c r="A1412" s="2">
        <v>1428</v>
      </c>
      <c r="B1412" s="5">
        <v>44889.556597222203</v>
      </c>
      <c r="C1412" s="5">
        <v>44889.558217592603</v>
      </c>
      <c r="D1412" s="2" t="s">
        <v>27</v>
      </c>
      <c r="E1412" s="2"/>
      <c r="F1412" s="1" t="s">
        <v>32</v>
      </c>
      <c r="G1412" s="2" t="s">
        <v>29</v>
      </c>
      <c r="H1412" s="2" t="s">
        <v>35</v>
      </c>
      <c r="I1412" s="2" t="s">
        <v>35</v>
      </c>
      <c r="J1412" s="2" t="s">
        <v>34</v>
      </c>
      <c r="K1412" s="2" t="s">
        <v>35</v>
      </c>
      <c r="L1412" s="2" t="s">
        <v>35</v>
      </c>
      <c r="M1412" s="2" t="s">
        <v>34</v>
      </c>
      <c r="N1412" s="2" t="s">
        <v>34</v>
      </c>
      <c r="O1412" s="3"/>
      <c r="P1412" s="3"/>
      <c r="Q1412" s="20" t="str">
        <f>IF(ISBLANK(Table1[[#This Row],[Comentarios]]),"",CONCATENATE("Comentário  ",Table1[[#This Row],[ID]], ": ",CHAR(10), Table1[[#This Row],[Comentarios]],CHAR(10), "* Nota Geral: ",Table1[[#This Row],[Pergunta 9]]," | Perfil: ",Table1[[#This Row],[Vinculo Funcional]], " | Lotação: ",Table1[[#This Row],[Lotacao Funcional]]," *",CHAR(10)," "))</f>
        <v/>
      </c>
    </row>
    <row r="1413" spans="1:17" ht="16" hidden="1" x14ac:dyDescent="0.2">
      <c r="A1413" s="2">
        <v>1429</v>
      </c>
      <c r="B1413" s="5">
        <v>44889.557916666701</v>
      </c>
      <c r="C1413" s="5">
        <v>44889.558773148099</v>
      </c>
      <c r="D1413" s="2" t="s">
        <v>27</v>
      </c>
      <c r="E1413" s="2"/>
      <c r="F1413" s="1" t="s">
        <v>356</v>
      </c>
      <c r="G1413" s="2" t="s">
        <v>29</v>
      </c>
      <c r="H1413" s="2" t="s">
        <v>36</v>
      </c>
      <c r="I1413" s="2" t="s">
        <v>36</v>
      </c>
      <c r="J1413" s="2" t="s">
        <v>34</v>
      </c>
      <c r="K1413" s="2" t="s">
        <v>35</v>
      </c>
      <c r="L1413" s="2" t="s">
        <v>34</v>
      </c>
      <c r="M1413" s="2" t="s">
        <v>36</v>
      </c>
      <c r="N1413" s="2" t="s">
        <v>35</v>
      </c>
      <c r="O1413" s="3"/>
      <c r="P1413" s="3"/>
      <c r="Q1413" s="20" t="str">
        <f>IF(ISBLANK(Table1[[#This Row],[Comentarios]]),"",CONCATENATE("Comentário  ",Table1[[#This Row],[ID]], ": ",CHAR(10), Table1[[#This Row],[Comentarios]],CHAR(10), "* Nota Geral: ",Table1[[#This Row],[Pergunta 9]]," | Perfil: ",Table1[[#This Row],[Vinculo Funcional]], " | Lotação: ",Table1[[#This Row],[Lotacao Funcional]]," *",CHAR(10)," "))</f>
        <v/>
      </c>
    </row>
    <row r="1414" spans="1:17" ht="80" hidden="1" x14ac:dyDescent="0.2">
      <c r="A1414" s="2">
        <v>1430</v>
      </c>
      <c r="B1414" s="5">
        <v>44889.557685185202</v>
      </c>
      <c r="C1414" s="5">
        <v>44889.558784722198</v>
      </c>
      <c r="D1414" s="2" t="s">
        <v>27</v>
      </c>
      <c r="E1414" s="2"/>
      <c r="F1414" s="1" t="s">
        <v>61</v>
      </c>
      <c r="G1414" s="2" t="s">
        <v>39</v>
      </c>
      <c r="H1414" s="2" t="s">
        <v>31</v>
      </c>
      <c r="I1414" s="2" t="s">
        <v>31</v>
      </c>
      <c r="J1414" s="2" t="s">
        <v>31</v>
      </c>
      <c r="K1414" s="2" t="s">
        <v>30</v>
      </c>
      <c r="L1414" s="2" t="s">
        <v>30</v>
      </c>
      <c r="M1414" s="2" t="s">
        <v>35</v>
      </c>
      <c r="N1414" s="2" t="s">
        <v>30</v>
      </c>
      <c r="O1414" s="3" t="s">
        <v>469</v>
      </c>
      <c r="P1414" s="3" t="s">
        <v>38</v>
      </c>
      <c r="Q141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1430: 
Poderia ser melhorado o contato com o DTIC, pois não há um canal direto atualmente.
* Nota Geral: 3 - Regular | Perfil: Servidora ou servidor ocupante de cargo em comissão | Lotação: Segundo Grau *
 </v>
      </c>
    </row>
    <row r="1415" spans="1:17" ht="128" x14ac:dyDescent="0.2">
      <c r="A1415" s="2">
        <v>1431</v>
      </c>
      <c r="B1415" s="5">
        <v>44889.555787037003</v>
      </c>
      <c r="C1415" s="5">
        <v>44889.559120370403</v>
      </c>
      <c r="D1415" s="2" t="s">
        <v>27</v>
      </c>
      <c r="E1415" s="2"/>
      <c r="F1415" s="1" t="s">
        <v>55</v>
      </c>
      <c r="G1415" s="2" t="s">
        <v>33</v>
      </c>
      <c r="H1415" s="2" t="s">
        <v>34</v>
      </c>
      <c r="I1415" s="2" t="s">
        <v>34</v>
      </c>
      <c r="J1415" s="2" t="s">
        <v>34</v>
      </c>
      <c r="K1415" s="2" t="s">
        <v>30</v>
      </c>
      <c r="L1415" s="2" t="s">
        <v>34</v>
      </c>
      <c r="M1415" s="2" t="s">
        <v>34</v>
      </c>
      <c r="N1415" s="2" t="s">
        <v>34</v>
      </c>
      <c r="O1415" s="3" t="s">
        <v>470</v>
      </c>
      <c r="P1415" s="3" t="s">
        <v>448</v>
      </c>
      <c r="Q141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1431: 
Equipamentos mais modernos, principalmente no que diz respeito a impressoras, uma vez que as utilizadas atualmente apresenta problemas recorrentes. 
A equipe de Maringá, qual presta serviços a nossa Comarca é uma excelente equipe e sempre auxilia no necessário  
* Nota Geral: 5 - Excelente | Perfil: Estagiária ou estagiário | Lotação: Secretaria *
 </v>
      </c>
    </row>
    <row r="1416" spans="1:17" ht="32" hidden="1" x14ac:dyDescent="0.2">
      <c r="A1416" s="2">
        <v>1432</v>
      </c>
      <c r="B1416" s="5">
        <v>44889.558206018497</v>
      </c>
      <c r="C1416" s="5">
        <v>44889.559247685203</v>
      </c>
      <c r="D1416" s="2" t="s">
        <v>27</v>
      </c>
      <c r="E1416" s="2"/>
      <c r="F1416" s="1" t="s">
        <v>32</v>
      </c>
      <c r="G1416" s="2" t="s">
        <v>29</v>
      </c>
      <c r="H1416" s="2" t="s">
        <v>34</v>
      </c>
      <c r="I1416" s="2" t="s">
        <v>34</v>
      </c>
      <c r="J1416" s="2" t="s">
        <v>34</v>
      </c>
      <c r="K1416" s="2" t="s">
        <v>34</v>
      </c>
      <c r="L1416" s="2" t="s">
        <v>34</v>
      </c>
      <c r="M1416" s="2" t="s">
        <v>34</v>
      </c>
      <c r="N1416" s="2" t="s">
        <v>34</v>
      </c>
      <c r="O1416" s="3"/>
      <c r="P1416" s="3"/>
      <c r="Q1416" s="20" t="str">
        <f>IF(ISBLANK(Table1[[#This Row],[Comentarios]]),"",CONCATENATE("Comentário  ",Table1[[#This Row],[ID]], ": ",CHAR(10), Table1[[#This Row],[Comentarios]],CHAR(10), "* Nota Geral: ",Table1[[#This Row],[Pergunta 9]]," | Perfil: ",Table1[[#This Row],[Vinculo Funcional]], " | Lotação: ",Table1[[#This Row],[Lotacao Funcional]]," *",CHAR(10)," "))</f>
        <v/>
      </c>
    </row>
    <row r="1417" spans="1:17" ht="112" hidden="1" x14ac:dyDescent="0.2">
      <c r="A1417" s="2">
        <v>1433</v>
      </c>
      <c r="B1417" s="5">
        <v>44889.558333333298</v>
      </c>
      <c r="C1417" s="5">
        <v>44889.560324074097</v>
      </c>
      <c r="D1417" s="2" t="s">
        <v>27</v>
      </c>
      <c r="E1417" s="2"/>
      <c r="F1417" s="1" t="s">
        <v>32</v>
      </c>
      <c r="G1417" s="2" t="s">
        <v>29</v>
      </c>
      <c r="H1417" s="2" t="s">
        <v>35</v>
      </c>
      <c r="I1417" s="2" t="s">
        <v>30</v>
      </c>
      <c r="J1417" s="2" t="s">
        <v>35</v>
      </c>
      <c r="K1417" s="2" t="s">
        <v>36</v>
      </c>
      <c r="L1417" s="2" t="s">
        <v>35</v>
      </c>
      <c r="M1417" s="2" t="s">
        <v>34</v>
      </c>
      <c r="N1417" s="2" t="s">
        <v>35</v>
      </c>
      <c r="O1417" s="3" t="s">
        <v>471</v>
      </c>
      <c r="P1417" s="3" t="s">
        <v>48</v>
      </c>
      <c r="Q141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1433: 
Sistema uniformizado deveria estar integrado ao Projudi ou pelo menos salvar as informações quando gera uma guia de custas, uma vez que tem que repetir e alimentar o sistema tudo novamente na hora de preencher para protesto (CCJ/CCNP)
* Nota Geral: 4 - Bom | Perfil: Servidora concursada ou servidor concursado | Lotação: Primeiro Grau *
 </v>
      </c>
    </row>
    <row r="1418" spans="1:17" ht="48" hidden="1" x14ac:dyDescent="0.2">
      <c r="A1418" s="2">
        <v>1434</v>
      </c>
      <c r="B1418" s="5">
        <v>44889.559861111098</v>
      </c>
      <c r="C1418" s="5">
        <v>44889.560509259303</v>
      </c>
      <c r="D1418" s="2" t="s">
        <v>27</v>
      </c>
      <c r="E1418" s="2"/>
      <c r="F1418" s="1" t="s">
        <v>61</v>
      </c>
      <c r="G1418" s="2" t="s">
        <v>29</v>
      </c>
      <c r="H1418" s="2" t="s">
        <v>30</v>
      </c>
      <c r="I1418" s="2" t="s">
        <v>30</v>
      </c>
      <c r="J1418" s="2" t="s">
        <v>35</v>
      </c>
      <c r="K1418" s="2" t="s">
        <v>35</v>
      </c>
      <c r="L1418" s="2" t="s">
        <v>35</v>
      </c>
      <c r="M1418" s="2" t="s">
        <v>35</v>
      </c>
      <c r="N1418" s="2" t="s">
        <v>30</v>
      </c>
      <c r="O1418" s="3"/>
      <c r="P1418" s="3"/>
      <c r="Q1418" s="20" t="str">
        <f>IF(ISBLANK(Table1[[#This Row],[Comentarios]]),"",CONCATENATE("Comentário  ",Table1[[#This Row],[ID]], ": ",CHAR(10), Table1[[#This Row],[Comentarios]],CHAR(10), "* Nota Geral: ",Table1[[#This Row],[Pergunta 9]]," | Perfil: ",Table1[[#This Row],[Vinculo Funcional]], " | Lotação: ",Table1[[#This Row],[Lotacao Funcional]]," *",CHAR(10)," "))</f>
        <v/>
      </c>
    </row>
    <row r="1419" spans="1:17" ht="80" hidden="1" x14ac:dyDescent="0.2">
      <c r="A1419" s="2">
        <v>1435</v>
      </c>
      <c r="B1419" s="5">
        <v>44889.560624999998</v>
      </c>
      <c r="C1419" s="5">
        <v>44889.562442129602</v>
      </c>
      <c r="D1419" s="2" t="s">
        <v>27</v>
      </c>
      <c r="E1419" s="2"/>
      <c r="F1419" s="1" t="s">
        <v>32</v>
      </c>
      <c r="G1419" s="2" t="s">
        <v>29</v>
      </c>
      <c r="H1419" s="2" t="s">
        <v>35</v>
      </c>
      <c r="I1419" s="2" t="s">
        <v>35</v>
      </c>
      <c r="J1419" s="2" t="s">
        <v>35</v>
      </c>
      <c r="K1419" s="2" t="s">
        <v>30</v>
      </c>
      <c r="L1419" s="2" t="s">
        <v>35</v>
      </c>
      <c r="M1419" s="2" t="s">
        <v>35</v>
      </c>
      <c r="N1419" s="2" t="s">
        <v>35</v>
      </c>
      <c r="O1419" s="3" t="s">
        <v>472</v>
      </c>
      <c r="P1419" s="3" t="s">
        <v>50</v>
      </c>
      <c r="Q141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1435: 
Precisamos de mais técnicos de TI.
* Nota Geral: 4 - Bom | Perfil: Servidora concursada ou servidor concursado | Lotação: Primeiro Grau *
 </v>
      </c>
    </row>
    <row r="1420" spans="1:17" ht="48" hidden="1" x14ac:dyDescent="0.2">
      <c r="A1420" s="2">
        <v>1436</v>
      </c>
      <c r="B1420" s="5">
        <v>44889.562118055597</v>
      </c>
      <c r="C1420" s="5">
        <v>44889.562488425901</v>
      </c>
      <c r="D1420" s="2" t="s">
        <v>27</v>
      </c>
      <c r="E1420" s="2"/>
      <c r="F1420" s="1" t="s">
        <v>61</v>
      </c>
      <c r="G1420" s="2" t="s">
        <v>29</v>
      </c>
      <c r="H1420" s="2" t="s">
        <v>34</v>
      </c>
      <c r="I1420" s="2" t="s">
        <v>34</v>
      </c>
      <c r="J1420" s="2" t="s">
        <v>34</v>
      </c>
      <c r="K1420" s="2" t="s">
        <v>35</v>
      </c>
      <c r="L1420" s="2" t="s">
        <v>34</v>
      </c>
      <c r="M1420" s="2" t="s">
        <v>34</v>
      </c>
      <c r="N1420" s="2" t="s">
        <v>34</v>
      </c>
      <c r="O1420" s="3"/>
      <c r="P1420" s="3"/>
      <c r="Q1420" s="20" t="str">
        <f>IF(ISBLANK(Table1[[#This Row],[Comentarios]]),"",CONCATENATE("Comentário  ",Table1[[#This Row],[ID]], ": ",CHAR(10), Table1[[#This Row],[Comentarios]],CHAR(10), "* Nota Geral: ",Table1[[#This Row],[Pergunta 9]]," | Perfil: ",Table1[[#This Row],[Vinculo Funcional]], " | Lotação: ",Table1[[#This Row],[Lotacao Funcional]]," *",CHAR(10)," "))</f>
        <v/>
      </c>
    </row>
    <row r="1421" spans="1:17" ht="32" hidden="1" x14ac:dyDescent="0.2">
      <c r="A1421" s="2">
        <v>1437</v>
      </c>
      <c r="B1421" s="5">
        <v>44889.561817129601</v>
      </c>
      <c r="C1421" s="5">
        <v>44889.5634027778</v>
      </c>
      <c r="D1421" s="2" t="s">
        <v>27</v>
      </c>
      <c r="E1421" s="2"/>
      <c r="F1421" s="1" t="s">
        <v>32</v>
      </c>
      <c r="G1421" s="2" t="s">
        <v>29</v>
      </c>
      <c r="H1421" s="2" t="s">
        <v>35</v>
      </c>
      <c r="I1421" s="2" t="s">
        <v>35</v>
      </c>
      <c r="J1421" s="2" t="s">
        <v>35</v>
      </c>
      <c r="K1421" s="2" t="s">
        <v>35</v>
      </c>
      <c r="L1421" s="2" t="s">
        <v>35</v>
      </c>
      <c r="M1421" s="2" t="s">
        <v>35</v>
      </c>
      <c r="N1421" s="2" t="s">
        <v>35</v>
      </c>
      <c r="O1421" s="3"/>
      <c r="P1421" s="3"/>
      <c r="Q1421" s="20" t="str">
        <f>IF(ISBLANK(Table1[[#This Row],[Comentarios]]),"",CONCATENATE("Comentário  ",Table1[[#This Row],[ID]], ": ",CHAR(10), Table1[[#This Row],[Comentarios]],CHAR(10), "* Nota Geral: ",Table1[[#This Row],[Pergunta 9]]," | Perfil: ",Table1[[#This Row],[Vinculo Funcional]], " | Lotação: ",Table1[[#This Row],[Lotacao Funcional]]," *",CHAR(10)," "))</f>
        <v/>
      </c>
    </row>
    <row r="1422" spans="1:17" ht="32" hidden="1" x14ac:dyDescent="0.2">
      <c r="A1422" s="2">
        <v>1438</v>
      </c>
      <c r="B1422" s="5">
        <v>44889.5622337963</v>
      </c>
      <c r="C1422" s="5">
        <v>44889.563437500001</v>
      </c>
      <c r="D1422" s="2" t="s">
        <v>27</v>
      </c>
      <c r="E1422" s="2"/>
      <c r="F1422" s="1" t="s">
        <v>32</v>
      </c>
      <c r="G1422" s="2" t="s">
        <v>33</v>
      </c>
      <c r="H1422" s="2" t="s">
        <v>34</v>
      </c>
      <c r="I1422" s="2" t="s">
        <v>35</v>
      </c>
      <c r="J1422" s="2" t="s">
        <v>34</v>
      </c>
      <c r="K1422" s="2" t="s">
        <v>35</v>
      </c>
      <c r="L1422" s="2" t="s">
        <v>30</v>
      </c>
      <c r="M1422" s="2" t="s">
        <v>35</v>
      </c>
      <c r="N1422" s="2" t="s">
        <v>35</v>
      </c>
      <c r="O1422" s="3"/>
      <c r="P1422" s="3"/>
      <c r="Q1422" s="20" t="str">
        <f>IF(ISBLANK(Table1[[#This Row],[Comentarios]]),"",CONCATENATE("Comentário  ",Table1[[#This Row],[ID]], ": ",CHAR(10), Table1[[#This Row],[Comentarios]],CHAR(10), "* Nota Geral: ",Table1[[#This Row],[Pergunta 9]]," | Perfil: ",Table1[[#This Row],[Vinculo Funcional]], " | Lotação: ",Table1[[#This Row],[Lotacao Funcional]]," *",CHAR(10)," "))</f>
        <v/>
      </c>
    </row>
    <row r="1423" spans="1:17" ht="32" hidden="1" x14ac:dyDescent="0.2">
      <c r="A1423" s="2">
        <v>1439</v>
      </c>
      <c r="B1423" s="5">
        <v>44889.564050925903</v>
      </c>
      <c r="C1423" s="5">
        <v>44889.564456018503</v>
      </c>
      <c r="D1423" s="2" t="s">
        <v>27</v>
      </c>
      <c r="E1423" s="2"/>
      <c r="F1423" s="1" t="s">
        <v>32</v>
      </c>
      <c r="G1423" s="2" t="s">
        <v>29</v>
      </c>
      <c r="H1423" s="2" t="s">
        <v>35</v>
      </c>
      <c r="I1423" s="2" t="s">
        <v>35</v>
      </c>
      <c r="J1423" s="2" t="s">
        <v>35</v>
      </c>
      <c r="K1423" s="2" t="s">
        <v>35</v>
      </c>
      <c r="L1423" s="2" t="s">
        <v>35</v>
      </c>
      <c r="M1423" s="2" t="s">
        <v>35</v>
      </c>
      <c r="N1423" s="2" t="s">
        <v>35</v>
      </c>
      <c r="O1423" s="3"/>
      <c r="P1423" s="3"/>
      <c r="Q1423" s="20" t="str">
        <f>IF(ISBLANK(Table1[[#This Row],[Comentarios]]),"",CONCATENATE("Comentário  ",Table1[[#This Row],[ID]], ": ",CHAR(10), Table1[[#This Row],[Comentarios]],CHAR(10), "* Nota Geral: ",Table1[[#This Row],[Pergunta 9]]," | Perfil: ",Table1[[#This Row],[Vinculo Funcional]], " | Lotação: ",Table1[[#This Row],[Lotacao Funcional]]," *",CHAR(10)," "))</f>
        <v/>
      </c>
    </row>
    <row r="1424" spans="1:17" ht="409.6" hidden="1" x14ac:dyDescent="0.2">
      <c r="A1424" s="2">
        <v>1440</v>
      </c>
      <c r="B1424" s="5">
        <v>44889.512511574103</v>
      </c>
      <c r="C1424" s="5">
        <v>44889.564803240697</v>
      </c>
      <c r="D1424" s="2" t="s">
        <v>27</v>
      </c>
      <c r="E1424" s="2"/>
      <c r="F1424" s="1" t="s">
        <v>55</v>
      </c>
      <c r="G1424" s="2" t="s">
        <v>29</v>
      </c>
      <c r="H1424" s="2" t="s">
        <v>35</v>
      </c>
      <c r="I1424" s="2" t="s">
        <v>34</v>
      </c>
      <c r="J1424" s="2" t="s">
        <v>35</v>
      </c>
      <c r="K1424" s="2" t="s">
        <v>34</v>
      </c>
      <c r="L1424" s="2" t="s">
        <v>35</v>
      </c>
      <c r="M1424" s="2" t="s">
        <v>34</v>
      </c>
      <c r="N1424" s="2" t="s">
        <v>34</v>
      </c>
      <c r="O1424" s="3" t="s">
        <v>473</v>
      </c>
      <c r="P1424" s="3" t="s">
        <v>48</v>
      </c>
      <c r="Q142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1440: 
Melhorias no sistema Projudi:
Problemática:
Ausência de alertas aos assessores e estagiários quando do retorno ou recebimento dos autos para decisão do Juízo, reporto isso em razão de que, no expediente diário para encontrarmos os respectivos autos encaminhados ao Gabinete, devemos realizar a abertura manual de todas as Varas relacionadas ao Magistrado assessorado, isto gera duas situações que prejudicam a eficiência plena, sendo elas: 
(i)	o desprendimento de um tempo relativamente considerável, para que seja feita uma "garimpagem" em todas as Varas, visto que devemos fazer isso manualmente, filtrando inclusive individualmente cada uma delas, para conferir se naquele exato momento existe alguma decisão para ser tomada na hipótese de encontrar algum processo (lembrando que essa situação deve ser repetida inúmeras vezes durante o dia, pois ao terminar a busca, as primeiras consultas já podem ser consideradas desatualizadas); e
(ii)	risco de haver alguma demanda com urgência ser encaminhada após a última busca do dia, isso pode provocar que os autos fiquem para serem analisados no dia seguinte, ainda, se isso ocorrer na sexta-feira, provavelmente a localização desta pendência será verificada apenas na segunda-feira, o que não seria recomendável.
Proposta de Solução:
Pois bem, minha ideia para que estes gargalos sejam sanados seria haver uma espécie de notificação ou serviço PUSH, para que os assessores e estagiários que contribuem com o trabalho do Gabinete de determinado Magistrado, possam ser avisados, via mensagem de texto pelo celular, do encaminhamento de autos ao Juiz assessorado, importante ressaltar, que o uso do celular pessoal não traria prejuízo algum a nenhuma das partes envolvidas, pois o mesmo já é utilizado como meio de autenticação de acesso aos sistemas do TJ-PR, ainda, se fosse possível até mesmo um aplicativo próprio do Projudi apenas para o fim de informar esses recebimentos dos autos, configuraria um avanço incomensurável. Importante destacar ainda, que tais alertas e avisos devem contemplar inclusive os alvarás expedidos, pois nesses casos também é necessária a colaboração da assessoria na conferência deles.
Problemática:
A Busca de Audiências (caminho do Projudi: Audiências / Buscar Pauta) não possui a possibilidade de filtrar as solenidades pelo nome do Magistrado responsável do ato. 
Por isso, semanalmente devemos entrar em todos os processos com audiências designadas, para verificar se elas serão presididas pelo Magistrado assessorado, uma vez que, mesmo não sendo numerado com o final relacionado ao respectivo Juiz, sempre existe a possibilidade de ser um processo apenso, logo sem exceção, a busca semanal contempla a análise individualizada de todos os autos pautados para audiência naquela semana. 
Lembrando que essa análise tem que ser feita individualmente em cada Vara, sobrecarregando ainda mais essa busca quando se trata de Juiz Substituto, pois conforme já narrado, essa situação tem que ser repetida em todas as Varas que o Magistrado está relacionado. 
Proposta de Solução:
Permitir que a Busca de Audiências (caminho do Projudi: Audiências / Buscar Pauta) contemple sem seu filtro de seleção o nome do Magistrado responsável do ato, além disso, que tal busca não se limite à Vara de Atuação selecionada, que possa fazer a busca ativa completa em todas as Varas que o Juiz assessorado atue. Isso tornaria o sistema mais confiável, otimizaria o trabalho dos servidores do TJ-PR e ainda reduziria quase em sua totalidade o risco de alguma audiência ser “esquecida”, ou ainda não ter os autos analisados com cautela antecipadamente.
* Nota Geral: 5 - Excelente | Perfil: Estagiária ou estagiário | Lotação: Primeiro Grau *
 </v>
      </c>
    </row>
    <row r="1425" spans="1:17" ht="16" hidden="1" x14ac:dyDescent="0.2">
      <c r="A1425" s="2">
        <v>1441</v>
      </c>
      <c r="B1425" s="5">
        <v>44889.5640740741</v>
      </c>
      <c r="C1425" s="5">
        <v>44889.564861111103</v>
      </c>
      <c r="D1425" s="2" t="s">
        <v>27</v>
      </c>
      <c r="E1425" s="2"/>
      <c r="F1425" s="1" t="s">
        <v>28</v>
      </c>
      <c r="G1425" s="2" t="s">
        <v>29</v>
      </c>
      <c r="H1425" s="2" t="s">
        <v>34</v>
      </c>
      <c r="I1425" s="2" t="s">
        <v>34</v>
      </c>
      <c r="J1425" s="2" t="s">
        <v>34</v>
      </c>
      <c r="K1425" s="2" t="s">
        <v>34</v>
      </c>
      <c r="L1425" s="2" t="s">
        <v>34</v>
      </c>
      <c r="M1425" s="2" t="s">
        <v>34</v>
      </c>
      <c r="N1425" s="2" t="s">
        <v>34</v>
      </c>
      <c r="O1425" s="3"/>
      <c r="P1425" s="3"/>
      <c r="Q1425" s="20" t="str">
        <f>IF(ISBLANK(Table1[[#This Row],[Comentarios]]),"",CONCATENATE("Comentário  ",Table1[[#This Row],[ID]], ": ",CHAR(10), Table1[[#This Row],[Comentarios]],CHAR(10), "* Nota Geral: ",Table1[[#This Row],[Pergunta 9]]," | Perfil: ",Table1[[#This Row],[Vinculo Funcional]], " | Lotação: ",Table1[[#This Row],[Lotacao Funcional]]," *",CHAR(10)," "))</f>
        <v/>
      </c>
    </row>
    <row r="1426" spans="1:17" ht="32" hidden="1" x14ac:dyDescent="0.2">
      <c r="A1426" s="2">
        <v>1442</v>
      </c>
      <c r="B1426" s="5">
        <v>44889.564814814803</v>
      </c>
      <c r="C1426" s="5">
        <v>44889.565659722197</v>
      </c>
      <c r="D1426" s="2" t="s">
        <v>27</v>
      </c>
      <c r="E1426" s="2"/>
      <c r="F1426" s="1" t="s">
        <v>32</v>
      </c>
      <c r="G1426" s="2" t="s">
        <v>29</v>
      </c>
      <c r="H1426" s="2" t="s">
        <v>34</v>
      </c>
      <c r="I1426" s="2" t="s">
        <v>35</v>
      </c>
      <c r="J1426" s="2" t="s">
        <v>35</v>
      </c>
      <c r="K1426" s="2" t="s">
        <v>35</v>
      </c>
      <c r="L1426" s="2" t="s">
        <v>34</v>
      </c>
      <c r="M1426" s="2" t="s">
        <v>35</v>
      </c>
      <c r="N1426" s="2" t="s">
        <v>35</v>
      </c>
      <c r="O1426" s="3"/>
      <c r="P1426" s="3"/>
      <c r="Q1426" s="20" t="str">
        <f>IF(ISBLANK(Table1[[#This Row],[Comentarios]]),"",CONCATENATE("Comentário  ",Table1[[#This Row],[ID]], ": ",CHAR(10), Table1[[#This Row],[Comentarios]],CHAR(10), "* Nota Geral: ",Table1[[#This Row],[Pergunta 9]]," | Perfil: ",Table1[[#This Row],[Vinculo Funcional]], " | Lotação: ",Table1[[#This Row],[Lotacao Funcional]]," *",CHAR(10)," "))</f>
        <v/>
      </c>
    </row>
    <row r="1427" spans="1:17" ht="32" hidden="1" x14ac:dyDescent="0.2">
      <c r="A1427" s="2">
        <v>1443</v>
      </c>
      <c r="B1427" s="5">
        <v>44889.565752314797</v>
      </c>
      <c r="C1427" s="5">
        <v>44889.566412036998</v>
      </c>
      <c r="D1427" s="2" t="s">
        <v>27</v>
      </c>
      <c r="E1427" s="2"/>
      <c r="F1427" s="1" t="s">
        <v>32</v>
      </c>
      <c r="G1427" s="2" t="s">
        <v>29</v>
      </c>
      <c r="H1427" s="2" t="s">
        <v>35</v>
      </c>
      <c r="I1427" s="2" t="s">
        <v>30</v>
      </c>
      <c r="J1427" s="2" t="s">
        <v>35</v>
      </c>
      <c r="K1427" s="2" t="s">
        <v>30</v>
      </c>
      <c r="L1427" s="2" t="s">
        <v>30</v>
      </c>
      <c r="M1427" s="2" t="s">
        <v>35</v>
      </c>
      <c r="N1427" s="2" t="s">
        <v>30</v>
      </c>
      <c r="O1427" s="3"/>
      <c r="P1427" s="3"/>
      <c r="Q1427" s="20" t="str">
        <f>IF(ISBLANK(Table1[[#This Row],[Comentarios]]),"",CONCATENATE("Comentário  ",Table1[[#This Row],[ID]], ": ",CHAR(10), Table1[[#This Row],[Comentarios]],CHAR(10), "* Nota Geral: ",Table1[[#This Row],[Pergunta 9]]," | Perfil: ",Table1[[#This Row],[Vinculo Funcional]], " | Lotação: ",Table1[[#This Row],[Lotacao Funcional]]," *",CHAR(10)," "))</f>
        <v/>
      </c>
    </row>
    <row r="1428" spans="1:17" ht="32" hidden="1" x14ac:dyDescent="0.2">
      <c r="A1428" s="2">
        <v>1444</v>
      </c>
      <c r="B1428" s="5">
        <v>44889.566874999997</v>
      </c>
      <c r="C1428" s="5">
        <v>44889.567638888897</v>
      </c>
      <c r="D1428" s="2" t="s">
        <v>27</v>
      </c>
      <c r="E1428" s="2"/>
      <c r="F1428" s="1" t="s">
        <v>32</v>
      </c>
      <c r="G1428" s="2" t="s">
        <v>33</v>
      </c>
      <c r="H1428" s="2" t="s">
        <v>34</v>
      </c>
      <c r="I1428" s="2" t="s">
        <v>34</v>
      </c>
      <c r="J1428" s="2" t="s">
        <v>34</v>
      </c>
      <c r="K1428" s="2" t="s">
        <v>34</v>
      </c>
      <c r="L1428" s="2" t="s">
        <v>34</v>
      </c>
      <c r="M1428" s="2" t="s">
        <v>34</v>
      </c>
      <c r="N1428" s="2" t="s">
        <v>34</v>
      </c>
      <c r="O1428" s="3"/>
      <c r="P1428" s="3"/>
      <c r="Q1428" s="20" t="str">
        <f>IF(ISBLANK(Table1[[#This Row],[Comentarios]]),"",CONCATENATE("Comentário  ",Table1[[#This Row],[ID]], ": ",CHAR(10), Table1[[#This Row],[Comentarios]],CHAR(10), "* Nota Geral: ",Table1[[#This Row],[Pergunta 9]]," | Perfil: ",Table1[[#This Row],[Vinculo Funcional]], " | Lotação: ",Table1[[#This Row],[Lotacao Funcional]]," *",CHAR(10)," "))</f>
        <v/>
      </c>
    </row>
    <row r="1429" spans="1:17" ht="32" hidden="1" x14ac:dyDescent="0.2">
      <c r="A1429" s="2">
        <v>1445</v>
      </c>
      <c r="B1429" s="5">
        <v>44889.566921296297</v>
      </c>
      <c r="C1429" s="5">
        <v>44889.567743055602</v>
      </c>
      <c r="D1429" s="2" t="s">
        <v>27</v>
      </c>
      <c r="E1429" s="2"/>
      <c r="F1429" s="1" t="s">
        <v>32</v>
      </c>
      <c r="G1429" s="2" t="s">
        <v>29</v>
      </c>
      <c r="H1429" s="2" t="s">
        <v>35</v>
      </c>
      <c r="I1429" s="2" t="s">
        <v>30</v>
      </c>
      <c r="J1429" s="2" t="s">
        <v>30</v>
      </c>
      <c r="K1429" s="2" t="s">
        <v>35</v>
      </c>
      <c r="L1429" s="2" t="s">
        <v>35</v>
      </c>
      <c r="M1429" s="2" t="s">
        <v>35</v>
      </c>
      <c r="N1429" s="2" t="s">
        <v>35</v>
      </c>
      <c r="O1429" s="3"/>
      <c r="P1429" s="3"/>
      <c r="Q1429" s="20" t="str">
        <f>IF(ISBLANK(Table1[[#This Row],[Comentarios]]),"",CONCATENATE("Comentário  ",Table1[[#This Row],[ID]], ": ",CHAR(10), Table1[[#This Row],[Comentarios]],CHAR(10), "* Nota Geral: ",Table1[[#This Row],[Pergunta 9]]," | Perfil: ",Table1[[#This Row],[Vinculo Funcional]], " | Lotação: ",Table1[[#This Row],[Lotacao Funcional]]," *",CHAR(10)," "))</f>
        <v/>
      </c>
    </row>
    <row r="1430" spans="1:17" ht="409.6" hidden="1" x14ac:dyDescent="0.2">
      <c r="A1430" s="2">
        <v>1446</v>
      </c>
      <c r="B1430" s="5">
        <v>44889.514641203699</v>
      </c>
      <c r="C1430" s="5">
        <v>44889.567743055602</v>
      </c>
      <c r="D1430" s="2" t="s">
        <v>27</v>
      </c>
      <c r="E1430" s="2"/>
      <c r="F1430" s="1" t="s">
        <v>32</v>
      </c>
      <c r="G1430" s="2" t="s">
        <v>29</v>
      </c>
      <c r="H1430" s="2" t="s">
        <v>31</v>
      </c>
      <c r="I1430" s="2" t="s">
        <v>30</v>
      </c>
      <c r="J1430" s="2" t="s">
        <v>30</v>
      </c>
      <c r="K1430" s="2" t="s">
        <v>35</v>
      </c>
      <c r="L1430" s="2" t="s">
        <v>35</v>
      </c>
      <c r="M1430" s="2" t="s">
        <v>36</v>
      </c>
      <c r="N1430" s="2" t="s">
        <v>30</v>
      </c>
      <c r="O1430" s="3" t="s">
        <v>474</v>
      </c>
      <c r="P1430" s="3" t="s">
        <v>132</v>
      </c>
      <c r="Q143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1446: 
Três observações que levam à avaliação acima:
1) Há meses estamos tentando revogar o mandado de monitoração eletrônica nº 900031431-32 no sistema SEEU, referente à Execução de Pena nº 0000738-28.2009.8.16.0009, réu Alex Vieira, que inclusive está gerando inconsistência no sistema BNMP2, porém o magistrado não está conseguindo assinar o contramandado de monitoração, acusando o seguinte erro: "Erro na publicação da revogação de mandado de prisão (SESP/Celepar)". Já houve a extinção da punibilidade do réu e precisamos arquivar o processo, o que não é possível em razão dessa pendência. Aí o DTIC nos empurrou para o suporte do CNJ. Encaminhamos para o suporte do CNJ, que nos encaminhou de volta para o DTIC. O DTIC nos mandou novamente para o CNJ. E até agora não houve uma solução para o caso. Isso tudo além do tempo despendido com essas tratativas.
2) Também, há meses estamos com problemas para impressão de documentos nas impressoras Samsung 6555N. Quando os documentos são enviados para impressão, além de demorar muito tempo, a impressora imprime primeiro várias páginas de erro, para então imprimir o documento enviado. Muitas vezes acaba não imprimindo o documento, somente as páginas de erro. Isso vem gerando um enorme desperdício de papel em razão das impressões dos erros. Na semana passada os Técnicos do Núcleo de Informática estiveram aqui e tiveram que fazer uma "gambiarra" para solucionar provisoriamente o problema, a título de "TESTE", porém agora as impressões vão direto para a impressora e não para a central de impressão do TJ.
3) Outro fato diz respeito ao SIGA. É muito ruim para localizar o que precisamos quando vamos abrir um chamado. Além do mais, todos os chamados quando são encerrados geram uma "Pesquisa de Satisfação" para respondermos. Ora, se formos responder todas essas pesquisas de satisfação vamos perder muito tempo que deveria ser utilizado para o cumprimento das nossas atividades funcionais. Além do mais, porque vamos responder pesquisas de satisfação se não estamos satisfeitos.
* Nota Geral: 3 - Regular | Perfil: Servidora concursada ou servidor concursado | Lotação: Primeiro Grau *
 </v>
      </c>
    </row>
    <row r="1431" spans="1:17" ht="32" hidden="1" x14ac:dyDescent="0.2">
      <c r="A1431" s="2">
        <v>1447</v>
      </c>
      <c r="B1431" s="5">
        <v>44889.5672569444</v>
      </c>
      <c r="C1431" s="5">
        <v>44889.567916666703</v>
      </c>
      <c r="D1431" s="2" t="s">
        <v>27</v>
      </c>
      <c r="E1431" s="2"/>
      <c r="F1431" s="1" t="s">
        <v>32</v>
      </c>
      <c r="G1431" s="2" t="s">
        <v>39</v>
      </c>
      <c r="H1431" s="2" t="s">
        <v>34</v>
      </c>
      <c r="I1431" s="2" t="s">
        <v>34</v>
      </c>
      <c r="J1431" s="2" t="s">
        <v>34</v>
      </c>
      <c r="K1431" s="2" t="s">
        <v>34</v>
      </c>
      <c r="L1431" s="2" t="s">
        <v>34</v>
      </c>
      <c r="M1431" s="2" t="s">
        <v>34</v>
      </c>
      <c r="N1431" s="2" t="s">
        <v>34</v>
      </c>
      <c r="O1431" s="3"/>
      <c r="P1431" s="3"/>
      <c r="Q1431" s="20" t="str">
        <f>IF(ISBLANK(Table1[[#This Row],[Comentarios]]),"",CONCATENATE("Comentário  ",Table1[[#This Row],[ID]], ": ",CHAR(10), Table1[[#This Row],[Comentarios]],CHAR(10), "* Nota Geral: ",Table1[[#This Row],[Pergunta 9]]," | Perfil: ",Table1[[#This Row],[Vinculo Funcional]], " | Lotação: ",Table1[[#This Row],[Lotacao Funcional]]," *",CHAR(10)," "))</f>
        <v/>
      </c>
    </row>
    <row r="1432" spans="1:17" ht="32" hidden="1" x14ac:dyDescent="0.2">
      <c r="A1432" s="2">
        <v>1448</v>
      </c>
      <c r="B1432" s="5">
        <v>44889.566689814797</v>
      </c>
      <c r="C1432" s="5">
        <v>44889.568136574097</v>
      </c>
      <c r="D1432" s="2" t="s">
        <v>27</v>
      </c>
      <c r="E1432" s="2"/>
      <c r="F1432" s="1" t="s">
        <v>32</v>
      </c>
      <c r="G1432" s="2" t="s">
        <v>29</v>
      </c>
      <c r="H1432" s="2" t="s">
        <v>35</v>
      </c>
      <c r="I1432" s="2" t="s">
        <v>35</v>
      </c>
      <c r="J1432" s="2" t="s">
        <v>30</v>
      </c>
      <c r="K1432" s="2" t="s">
        <v>35</v>
      </c>
      <c r="L1432" s="2" t="s">
        <v>35</v>
      </c>
      <c r="M1432" s="2" t="s">
        <v>35</v>
      </c>
      <c r="N1432" s="2" t="s">
        <v>35</v>
      </c>
      <c r="O1432" s="3"/>
      <c r="P1432" s="3"/>
      <c r="Q1432" s="20" t="str">
        <f>IF(ISBLANK(Table1[[#This Row],[Comentarios]]),"",CONCATENATE("Comentário  ",Table1[[#This Row],[ID]], ": ",CHAR(10), Table1[[#This Row],[Comentarios]],CHAR(10), "* Nota Geral: ",Table1[[#This Row],[Pergunta 9]]," | Perfil: ",Table1[[#This Row],[Vinculo Funcional]], " | Lotação: ",Table1[[#This Row],[Lotacao Funcional]]," *",CHAR(10)," "))</f>
        <v/>
      </c>
    </row>
    <row r="1433" spans="1:17" ht="48" hidden="1" x14ac:dyDescent="0.2">
      <c r="A1433" s="2">
        <v>1449</v>
      </c>
      <c r="B1433" s="5">
        <v>44889.568657407399</v>
      </c>
      <c r="C1433" s="5">
        <v>44889.569259259297</v>
      </c>
      <c r="D1433" s="2" t="s">
        <v>27</v>
      </c>
      <c r="E1433" s="2"/>
      <c r="F1433" s="1" t="s">
        <v>61</v>
      </c>
      <c r="G1433" s="2" t="s">
        <v>29</v>
      </c>
      <c r="H1433" s="2" t="s">
        <v>34</v>
      </c>
      <c r="I1433" s="2" t="s">
        <v>34</v>
      </c>
      <c r="J1433" s="2" t="s">
        <v>34</v>
      </c>
      <c r="K1433" s="2" t="s">
        <v>34</v>
      </c>
      <c r="L1433" s="2" t="s">
        <v>34</v>
      </c>
      <c r="M1433" s="2" t="s">
        <v>36</v>
      </c>
      <c r="N1433" s="2" t="s">
        <v>34</v>
      </c>
      <c r="O1433" s="3"/>
      <c r="P1433" s="3"/>
      <c r="Q1433" s="20" t="str">
        <f>IF(ISBLANK(Table1[[#This Row],[Comentarios]]),"",CONCATENATE("Comentário  ",Table1[[#This Row],[ID]], ": ",CHAR(10), Table1[[#This Row],[Comentarios]],CHAR(10), "* Nota Geral: ",Table1[[#This Row],[Pergunta 9]]," | Perfil: ",Table1[[#This Row],[Vinculo Funcional]], " | Lotação: ",Table1[[#This Row],[Lotacao Funcional]]," *",CHAR(10)," "))</f>
        <v/>
      </c>
    </row>
    <row r="1434" spans="1:17" ht="48" hidden="1" x14ac:dyDescent="0.2">
      <c r="A1434" s="2">
        <v>1450</v>
      </c>
      <c r="B1434" s="5">
        <v>44889.509444444397</v>
      </c>
      <c r="C1434" s="5">
        <v>44889.569293981498</v>
      </c>
      <c r="D1434" s="2" t="s">
        <v>27</v>
      </c>
      <c r="E1434" s="2"/>
      <c r="F1434" s="1" t="s">
        <v>61</v>
      </c>
      <c r="G1434" s="2" t="s">
        <v>29</v>
      </c>
      <c r="H1434" s="2" t="s">
        <v>34</v>
      </c>
      <c r="I1434" s="2" t="s">
        <v>34</v>
      </c>
      <c r="J1434" s="2" t="s">
        <v>34</v>
      </c>
      <c r="K1434" s="2" t="s">
        <v>34</v>
      </c>
      <c r="L1434" s="2" t="s">
        <v>34</v>
      </c>
      <c r="M1434" s="2" t="s">
        <v>34</v>
      </c>
      <c r="N1434" s="2" t="s">
        <v>34</v>
      </c>
      <c r="O1434" s="3"/>
      <c r="P1434" s="3"/>
      <c r="Q1434" s="20" t="str">
        <f>IF(ISBLANK(Table1[[#This Row],[Comentarios]]),"",CONCATENATE("Comentário  ",Table1[[#This Row],[ID]], ": ",CHAR(10), Table1[[#This Row],[Comentarios]],CHAR(10), "* Nota Geral: ",Table1[[#This Row],[Pergunta 9]]," | Perfil: ",Table1[[#This Row],[Vinculo Funcional]], " | Lotação: ",Table1[[#This Row],[Lotacao Funcional]]," *",CHAR(10)," "))</f>
        <v/>
      </c>
    </row>
    <row r="1435" spans="1:17" ht="80" hidden="1" x14ac:dyDescent="0.2">
      <c r="A1435" s="2">
        <v>1451</v>
      </c>
      <c r="B1435" s="5">
        <v>44889.566990740699</v>
      </c>
      <c r="C1435" s="5">
        <v>44889.5696412037</v>
      </c>
      <c r="D1435" s="2" t="s">
        <v>27</v>
      </c>
      <c r="E1435" s="2"/>
      <c r="F1435" s="1" t="s">
        <v>55</v>
      </c>
      <c r="G1435" s="2" t="s">
        <v>33</v>
      </c>
      <c r="H1435" s="2" t="s">
        <v>35</v>
      </c>
      <c r="I1435" s="2" t="s">
        <v>35</v>
      </c>
      <c r="J1435" s="2" t="s">
        <v>30</v>
      </c>
      <c r="K1435" s="2" t="s">
        <v>59</v>
      </c>
      <c r="L1435" s="2" t="s">
        <v>31</v>
      </c>
      <c r="M1435" s="2" t="s">
        <v>35</v>
      </c>
      <c r="N1435" s="2" t="s">
        <v>30</v>
      </c>
      <c r="O1435" s="3" t="s">
        <v>475</v>
      </c>
      <c r="P1435" s="3" t="s">
        <v>76</v>
      </c>
      <c r="Q143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1451: 
creio que mais investimento na área da informática serie interessante, visto a defasagem dos equipamentos.  
* Nota Geral: 3 - Regular | Perfil: Estagiária ou estagiário | Lotação: Secretaria *
 </v>
      </c>
    </row>
    <row r="1436" spans="1:17" ht="16" hidden="1" x14ac:dyDescent="0.2">
      <c r="A1436" s="2">
        <v>1452</v>
      </c>
      <c r="B1436" s="5">
        <v>44889.5691898148</v>
      </c>
      <c r="C1436" s="5">
        <v>44889.569837962998</v>
      </c>
      <c r="D1436" s="2" t="s">
        <v>27</v>
      </c>
      <c r="E1436" s="2"/>
      <c r="F1436" s="1" t="s">
        <v>55</v>
      </c>
      <c r="G1436" s="2" t="s">
        <v>33</v>
      </c>
      <c r="H1436" s="2" t="s">
        <v>34</v>
      </c>
      <c r="I1436" s="2" t="s">
        <v>35</v>
      </c>
      <c r="J1436" s="2" t="s">
        <v>30</v>
      </c>
      <c r="K1436" s="2" t="s">
        <v>34</v>
      </c>
      <c r="L1436" s="2" t="s">
        <v>35</v>
      </c>
      <c r="M1436" s="2" t="s">
        <v>35</v>
      </c>
      <c r="N1436" s="2" t="s">
        <v>35</v>
      </c>
      <c r="O1436" s="3"/>
      <c r="P1436" s="3"/>
      <c r="Q1436" s="20" t="str">
        <f>IF(ISBLANK(Table1[[#This Row],[Comentarios]]),"",CONCATENATE("Comentário  ",Table1[[#This Row],[ID]], ": ",CHAR(10), Table1[[#This Row],[Comentarios]],CHAR(10), "* Nota Geral: ",Table1[[#This Row],[Pergunta 9]]," | Perfil: ",Table1[[#This Row],[Vinculo Funcional]], " | Lotação: ",Table1[[#This Row],[Lotacao Funcional]]," *",CHAR(10)," "))</f>
        <v/>
      </c>
    </row>
    <row r="1437" spans="1:17" ht="16" hidden="1" x14ac:dyDescent="0.2">
      <c r="A1437" s="2">
        <v>1453</v>
      </c>
      <c r="B1437" s="5">
        <v>44889.562685185199</v>
      </c>
      <c r="C1437" s="5">
        <v>44889.571689814802</v>
      </c>
      <c r="D1437" s="2" t="s">
        <v>27</v>
      </c>
      <c r="E1437" s="2"/>
      <c r="F1437" s="1" t="s">
        <v>55</v>
      </c>
      <c r="G1437" s="2" t="s">
        <v>29</v>
      </c>
      <c r="H1437" s="2" t="s">
        <v>35</v>
      </c>
      <c r="I1437" s="2" t="s">
        <v>35</v>
      </c>
      <c r="J1437" s="2" t="s">
        <v>35</v>
      </c>
      <c r="K1437" s="2" t="s">
        <v>30</v>
      </c>
      <c r="L1437" s="2" t="s">
        <v>30</v>
      </c>
      <c r="M1437" s="2" t="s">
        <v>34</v>
      </c>
      <c r="N1437" s="2" t="s">
        <v>34</v>
      </c>
      <c r="O1437" s="3"/>
      <c r="P1437" s="3"/>
      <c r="Q1437" s="20" t="str">
        <f>IF(ISBLANK(Table1[[#This Row],[Comentarios]]),"",CONCATENATE("Comentário  ",Table1[[#This Row],[ID]], ": ",CHAR(10), Table1[[#This Row],[Comentarios]],CHAR(10), "* Nota Geral: ",Table1[[#This Row],[Pergunta 9]]," | Perfil: ",Table1[[#This Row],[Vinculo Funcional]], " | Lotação: ",Table1[[#This Row],[Lotacao Funcional]]," *",CHAR(10)," "))</f>
        <v/>
      </c>
    </row>
    <row r="1438" spans="1:17" ht="16" hidden="1" x14ac:dyDescent="0.2">
      <c r="A1438" s="2">
        <v>1454</v>
      </c>
      <c r="B1438" s="5">
        <v>44889.572060185201</v>
      </c>
      <c r="C1438" s="5">
        <v>44889.572534722203</v>
      </c>
      <c r="D1438" s="2" t="s">
        <v>27</v>
      </c>
      <c r="E1438" s="2"/>
      <c r="F1438" s="1" t="s">
        <v>55</v>
      </c>
      <c r="G1438" s="2" t="s">
        <v>29</v>
      </c>
      <c r="H1438" s="2" t="s">
        <v>34</v>
      </c>
      <c r="I1438" s="2" t="s">
        <v>34</v>
      </c>
      <c r="J1438" s="2" t="s">
        <v>31</v>
      </c>
      <c r="K1438" s="2" t="s">
        <v>30</v>
      </c>
      <c r="L1438" s="2" t="s">
        <v>34</v>
      </c>
      <c r="M1438" s="2" t="s">
        <v>34</v>
      </c>
      <c r="N1438" s="2" t="s">
        <v>35</v>
      </c>
      <c r="O1438" s="3"/>
      <c r="P1438" s="3"/>
      <c r="Q1438" s="20" t="str">
        <f>IF(ISBLANK(Table1[[#This Row],[Comentarios]]),"",CONCATENATE("Comentário  ",Table1[[#This Row],[ID]], ": ",CHAR(10), Table1[[#This Row],[Comentarios]],CHAR(10), "* Nota Geral: ",Table1[[#This Row],[Pergunta 9]]," | Perfil: ",Table1[[#This Row],[Vinculo Funcional]], " | Lotação: ",Table1[[#This Row],[Lotacao Funcional]]," *",CHAR(10)," "))</f>
        <v/>
      </c>
    </row>
    <row r="1439" spans="1:17" ht="80" hidden="1" x14ac:dyDescent="0.2">
      <c r="A1439" s="2">
        <v>1455</v>
      </c>
      <c r="B1439" s="5">
        <v>44889.571678240703</v>
      </c>
      <c r="C1439" s="5">
        <v>44889.572638888902</v>
      </c>
      <c r="D1439" s="2" t="s">
        <v>27</v>
      </c>
      <c r="E1439" s="2"/>
      <c r="F1439" s="1" t="s">
        <v>61</v>
      </c>
      <c r="G1439" s="2" t="s">
        <v>39</v>
      </c>
      <c r="H1439" s="2" t="s">
        <v>31</v>
      </c>
      <c r="I1439" s="2" t="s">
        <v>35</v>
      </c>
      <c r="J1439" s="2" t="s">
        <v>35</v>
      </c>
      <c r="K1439" s="2" t="s">
        <v>35</v>
      </c>
      <c r="L1439" s="2" t="s">
        <v>30</v>
      </c>
      <c r="M1439" s="2" t="s">
        <v>30</v>
      </c>
      <c r="N1439" s="2" t="s">
        <v>30</v>
      </c>
      <c r="O1439" s="3" t="s">
        <v>476</v>
      </c>
      <c r="P1439" s="3" t="s">
        <v>43</v>
      </c>
      <c r="Q143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1455: 
Deveria existir um sistema único para todas as solicitações. 
* Nota Geral: 3 - Regular | Perfil: Servidora ou servidor ocupante de cargo em comissão | Lotação: Segundo Grau *
 </v>
      </c>
    </row>
    <row r="1440" spans="1:17" ht="64" hidden="1" x14ac:dyDescent="0.2">
      <c r="A1440" s="2">
        <v>1456</v>
      </c>
      <c r="B1440" s="5">
        <v>44889.572187500002</v>
      </c>
      <c r="C1440" s="5">
        <v>44889.573125000003</v>
      </c>
      <c r="D1440" s="2" t="s">
        <v>27</v>
      </c>
      <c r="E1440" s="2"/>
      <c r="F1440" s="1" t="s">
        <v>28</v>
      </c>
      <c r="G1440" s="2" t="s">
        <v>29</v>
      </c>
      <c r="H1440" s="2" t="s">
        <v>30</v>
      </c>
      <c r="I1440" s="2" t="s">
        <v>30</v>
      </c>
      <c r="J1440" s="2" t="s">
        <v>30</v>
      </c>
      <c r="K1440" s="2" t="s">
        <v>30</v>
      </c>
      <c r="L1440" s="2" t="s">
        <v>30</v>
      </c>
      <c r="M1440" s="2" t="s">
        <v>30</v>
      </c>
      <c r="N1440" s="2" t="s">
        <v>30</v>
      </c>
      <c r="O1440" s="3" t="s">
        <v>477</v>
      </c>
      <c r="P1440" s="3" t="s">
        <v>54</v>
      </c>
      <c r="Q144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1456: 
melhorar qualidade da internet do fórum 
* Nota Geral: 3 - Regular | Perfil: Magistrada ou magistrado | Lotação: Primeiro Grau *
 </v>
      </c>
    </row>
    <row r="1441" spans="1:17" ht="192" x14ac:dyDescent="0.2">
      <c r="A1441" s="2">
        <v>1457</v>
      </c>
      <c r="B1441" s="5">
        <v>44889.566898148099</v>
      </c>
      <c r="C1441" s="5">
        <v>44889.573240740698</v>
      </c>
      <c r="D1441" s="2" t="s">
        <v>27</v>
      </c>
      <c r="E1441" s="2"/>
      <c r="F1441" s="1" t="s">
        <v>134</v>
      </c>
      <c r="G1441" s="2" t="s">
        <v>29</v>
      </c>
      <c r="H1441" s="2" t="s">
        <v>35</v>
      </c>
      <c r="I1441" s="2" t="s">
        <v>35</v>
      </c>
      <c r="J1441" s="2" t="s">
        <v>35</v>
      </c>
      <c r="K1441" s="2" t="s">
        <v>36</v>
      </c>
      <c r="L1441" s="2" t="s">
        <v>34</v>
      </c>
      <c r="M1441" s="2" t="s">
        <v>34</v>
      </c>
      <c r="N1441" s="2" t="s">
        <v>35</v>
      </c>
      <c r="O1441" s="3" t="s">
        <v>478</v>
      </c>
      <c r="P1441" s="3" t="s">
        <v>479</v>
      </c>
      <c r="Q144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1457: 
Atualizar a aba de expedição de mandados como fizeram com a aba de expedição de citação/intimação e ofício, onde da p destacar os documentos que quero que sejam enviados junto com o ar.
Disponibilizar como podemos gerar mais nomes de cumprimentos, ex Ofício CNSeg
Disponibilizar como podemos alterar a lista de agrupadores que utilizamos para enviar os processos para o magistrado.
Não demorar tanto em responder os chamados do SIGA
De resto, ótimo trabalho pessoal!
* Nota Geral: 4 - Bom | Perfil: Serventuário ou foro extrajudicial   | Lotação: Primeiro Grau *
 </v>
      </c>
    </row>
    <row r="1442" spans="1:17" ht="32" hidden="1" x14ac:dyDescent="0.2">
      <c r="A1442" s="2">
        <v>1458</v>
      </c>
      <c r="B1442" s="5">
        <v>44889.572812500002</v>
      </c>
      <c r="C1442" s="5">
        <v>44889.573483796303</v>
      </c>
      <c r="D1442" s="2" t="s">
        <v>27</v>
      </c>
      <c r="E1442" s="2"/>
      <c r="F1442" s="1" t="s">
        <v>32</v>
      </c>
      <c r="G1442" s="2" t="s">
        <v>29</v>
      </c>
      <c r="H1442" s="2" t="s">
        <v>35</v>
      </c>
      <c r="I1442" s="2" t="s">
        <v>34</v>
      </c>
      <c r="J1442" s="2" t="s">
        <v>34</v>
      </c>
      <c r="K1442" s="2" t="s">
        <v>34</v>
      </c>
      <c r="L1442" s="2" t="s">
        <v>34</v>
      </c>
      <c r="M1442" s="2" t="s">
        <v>34</v>
      </c>
      <c r="N1442" s="2" t="s">
        <v>34</v>
      </c>
      <c r="O1442" s="3"/>
      <c r="P1442" s="3"/>
      <c r="Q1442" s="20" t="str">
        <f>IF(ISBLANK(Table1[[#This Row],[Comentarios]]),"",CONCATENATE("Comentário  ",Table1[[#This Row],[ID]], ": ",CHAR(10), Table1[[#This Row],[Comentarios]],CHAR(10), "* Nota Geral: ",Table1[[#This Row],[Pergunta 9]]," | Perfil: ",Table1[[#This Row],[Vinculo Funcional]], " | Lotação: ",Table1[[#This Row],[Lotacao Funcional]]," *",CHAR(10)," "))</f>
        <v/>
      </c>
    </row>
    <row r="1443" spans="1:17" ht="32" hidden="1" x14ac:dyDescent="0.2">
      <c r="A1443" s="2">
        <v>1459</v>
      </c>
      <c r="B1443" s="5">
        <v>44889.573854166701</v>
      </c>
      <c r="C1443" s="5">
        <v>44889.574270833298</v>
      </c>
      <c r="D1443" s="2" t="s">
        <v>27</v>
      </c>
      <c r="E1443" s="2"/>
      <c r="F1443" s="1" t="s">
        <v>32</v>
      </c>
      <c r="G1443" s="2" t="s">
        <v>29</v>
      </c>
      <c r="H1443" s="2" t="s">
        <v>34</v>
      </c>
      <c r="I1443" s="2" t="s">
        <v>34</v>
      </c>
      <c r="J1443" s="2" t="s">
        <v>34</v>
      </c>
      <c r="K1443" s="2" t="s">
        <v>34</v>
      </c>
      <c r="L1443" s="2" t="s">
        <v>34</v>
      </c>
      <c r="M1443" s="2" t="s">
        <v>34</v>
      </c>
      <c r="N1443" s="2" t="s">
        <v>34</v>
      </c>
      <c r="O1443" s="3"/>
      <c r="P1443" s="3"/>
      <c r="Q1443" s="20" t="str">
        <f>IF(ISBLANK(Table1[[#This Row],[Comentarios]]),"",CONCATENATE("Comentário  ",Table1[[#This Row],[ID]], ": ",CHAR(10), Table1[[#This Row],[Comentarios]],CHAR(10), "* Nota Geral: ",Table1[[#This Row],[Pergunta 9]]," | Perfil: ",Table1[[#This Row],[Vinculo Funcional]], " | Lotação: ",Table1[[#This Row],[Lotacao Funcional]]," *",CHAR(10)," "))</f>
        <v/>
      </c>
    </row>
    <row r="1444" spans="1:17" ht="240" hidden="1" x14ac:dyDescent="0.2">
      <c r="A1444" s="2">
        <v>1460</v>
      </c>
      <c r="B1444" s="5">
        <v>44889.571412037003</v>
      </c>
      <c r="C1444" s="5">
        <v>44889.574953703697</v>
      </c>
      <c r="D1444" s="2" t="s">
        <v>27</v>
      </c>
      <c r="E1444" s="2"/>
      <c r="F1444" s="1" t="s">
        <v>32</v>
      </c>
      <c r="G1444" s="2" t="s">
        <v>29</v>
      </c>
      <c r="H1444" s="2" t="s">
        <v>35</v>
      </c>
      <c r="I1444" s="2" t="s">
        <v>35</v>
      </c>
      <c r="J1444" s="2" t="s">
        <v>35</v>
      </c>
      <c r="K1444" s="2" t="s">
        <v>34</v>
      </c>
      <c r="L1444" s="2" t="s">
        <v>30</v>
      </c>
      <c r="M1444" s="2" t="s">
        <v>30</v>
      </c>
      <c r="N1444" s="2" t="s">
        <v>35</v>
      </c>
      <c r="O1444" s="3" t="s">
        <v>480</v>
      </c>
      <c r="P1444" s="3" t="s">
        <v>48</v>
      </c>
      <c r="Q144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1460: 
há diversas melhorias que poderiam ser implantadas no sistema Projudi, porém, quando fazemos as sugestões elas ficam por meses pendentes de implantação. Acho que em relação ao Projudi deveria ter um canal de comunicação mais facilitado, por é o sistema mais utilizado. Algumas pequenas ferramentas de busca e filtro se implantadas agilizariam muito o dia a dia de assessores, como é o meu caso. Por exemplo, a cada atualização de página eu preciso selecionar novamente o juiz e a quantidade de processos por página. Se eu tivesse a opção de deixar fixo o juiz com quem eu trabalho e a quantidade de processos que eu acho necessário aparecer por página, sem que toda vez que atualizo a página eu tenha que novamente inserir essas seleções, isso já me economizaria muito tempo diariamente. São pequenas sugestões, que certamente muitos servidores tem a fazer, porém, o canal de comunicação relativo à sugestões ao sistema Projudi poderia ser bem mais simplificado.
* Nota Geral: 4 - Bom | Perfil: Servidora concursada ou servidor concursado | Lotação: Primeiro Grau *
 </v>
      </c>
    </row>
    <row r="1445" spans="1:17" ht="208" hidden="1" x14ac:dyDescent="0.2">
      <c r="A1445" s="2">
        <v>1461</v>
      </c>
      <c r="B1445" s="5">
        <v>44889.566770833299</v>
      </c>
      <c r="C1445" s="5">
        <v>44889.575497685197</v>
      </c>
      <c r="D1445" s="2" t="s">
        <v>27</v>
      </c>
      <c r="E1445" s="2"/>
      <c r="F1445" s="1" t="s">
        <v>32</v>
      </c>
      <c r="G1445" s="2" t="s">
        <v>29</v>
      </c>
      <c r="H1445" s="2" t="s">
        <v>35</v>
      </c>
      <c r="I1445" s="2" t="s">
        <v>30</v>
      </c>
      <c r="J1445" s="2" t="s">
        <v>35</v>
      </c>
      <c r="K1445" s="2" t="s">
        <v>35</v>
      </c>
      <c r="L1445" s="2" t="s">
        <v>31</v>
      </c>
      <c r="M1445" s="2" t="s">
        <v>35</v>
      </c>
      <c r="N1445" s="2" t="s">
        <v>30</v>
      </c>
      <c r="O1445" s="3" t="s">
        <v>481</v>
      </c>
      <c r="P1445" s="3" t="s">
        <v>48</v>
      </c>
      <c r="Q144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1461: 
O sistema uniformizado poderia ser integrado ao PROJUDI, ou no caso de impossibilidade alterar a emissão das guias de custas finais/guias agrupadas (criminais) em relação ao parcelamento, tendo a possibilidade de informar o nº de parcelas e já sendo emitido todos os boletos em uma única vez. 
E ainda melhoramento no sistema, uma vez que de acordo com o art. 5º da Instrução Normativa 65/2021, o vencimento de 2 parcelas sem o devido pagamento, ocorrerá o vencimento antecipado das demais, o que não ocorre na prática. 
E ocorrendo tal vencimento, ainda é necessário a expedição de guias de custas finais para a devida comunicação ao FUNJUS, sendo trabalho dobrado à secretaria.
* Nota Geral: 3 - Regular | Perfil: Servidora concursada ou servidor concursado | Lotação: Primeiro Grau *
 </v>
      </c>
    </row>
    <row r="1446" spans="1:17" ht="64" x14ac:dyDescent="0.2">
      <c r="A1446" s="2">
        <v>1462</v>
      </c>
      <c r="B1446" s="5">
        <v>44889.574212963002</v>
      </c>
      <c r="C1446" s="5">
        <v>44889.575520833299</v>
      </c>
      <c r="D1446" s="2" t="s">
        <v>27</v>
      </c>
      <c r="E1446" s="2"/>
      <c r="F1446" s="1" t="s">
        <v>55</v>
      </c>
      <c r="G1446" s="2" t="s">
        <v>33</v>
      </c>
      <c r="H1446" s="2" t="s">
        <v>35</v>
      </c>
      <c r="I1446" s="2" t="s">
        <v>35</v>
      </c>
      <c r="J1446" s="2" t="s">
        <v>35</v>
      </c>
      <c r="K1446" s="2" t="s">
        <v>35</v>
      </c>
      <c r="L1446" s="2" t="s">
        <v>35</v>
      </c>
      <c r="M1446" s="2" t="s">
        <v>35</v>
      </c>
      <c r="N1446" s="2" t="s">
        <v>35</v>
      </c>
      <c r="O1446" s="3" t="s">
        <v>482</v>
      </c>
      <c r="P1446" s="3" t="s">
        <v>72</v>
      </c>
      <c r="Q144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1462: 
o serviço está suprindo com o desenvolvimento do trabalho 
* Nota Geral: 4 - Bom | Perfil: Estagiária ou estagiário | Lotação: Secretaria *
 </v>
      </c>
    </row>
    <row r="1447" spans="1:17" ht="160" hidden="1" x14ac:dyDescent="0.2">
      <c r="A1447" s="2">
        <v>1463</v>
      </c>
      <c r="B1447" s="5">
        <v>44889.54</v>
      </c>
      <c r="C1447" s="5">
        <v>44889.5756481481</v>
      </c>
      <c r="D1447" s="2" t="s">
        <v>27</v>
      </c>
      <c r="E1447" s="2"/>
      <c r="F1447" s="1" t="s">
        <v>32</v>
      </c>
      <c r="G1447" s="2" t="s">
        <v>29</v>
      </c>
      <c r="H1447" s="2" t="s">
        <v>34</v>
      </c>
      <c r="I1447" s="2" t="s">
        <v>34</v>
      </c>
      <c r="J1447" s="2" t="s">
        <v>34</v>
      </c>
      <c r="K1447" s="2" t="s">
        <v>31</v>
      </c>
      <c r="L1447" s="2" t="s">
        <v>34</v>
      </c>
      <c r="M1447" s="2" t="s">
        <v>34</v>
      </c>
      <c r="N1447" s="2" t="s">
        <v>34</v>
      </c>
      <c r="O1447" s="3" t="s">
        <v>483</v>
      </c>
      <c r="P1447" s="3" t="s">
        <v>76</v>
      </c>
      <c r="Q144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1463: 
Sugiro que se faça um levantamento sobre as condições dos computadores e impressoras nas  comarcas das regiões metropolitanas de Curitiba, que acabam recebendo como os aparelhos velhos vindos de outro fórum. Aqui na comarca de São José dos Pinhais são velhos e a impressora do nosso setor também sempre apresenta problemas, além de não ser copiadora o que vem a prejudicar o andamento do processo, havendo necessidade de termos que nos deslocar para outros andares para fazer uma cópia.
* Nota Geral: 5 - Excelente | Perfil: Servidora concursada ou servidor concursado | Lotação: Primeiro Grau *
 </v>
      </c>
    </row>
    <row r="1448" spans="1:17" ht="32" hidden="1" x14ac:dyDescent="0.2">
      <c r="A1448" s="2">
        <v>1464</v>
      </c>
      <c r="B1448" s="5">
        <v>44889.575162036999</v>
      </c>
      <c r="C1448" s="5">
        <v>44889.575972222199</v>
      </c>
      <c r="D1448" s="2" t="s">
        <v>27</v>
      </c>
      <c r="E1448" s="2"/>
      <c r="F1448" s="1" t="s">
        <v>32</v>
      </c>
      <c r="G1448" s="2" t="s">
        <v>29</v>
      </c>
      <c r="H1448" s="2" t="s">
        <v>35</v>
      </c>
      <c r="I1448" s="2" t="s">
        <v>34</v>
      </c>
      <c r="J1448" s="2" t="s">
        <v>34</v>
      </c>
      <c r="K1448" s="2" t="s">
        <v>34</v>
      </c>
      <c r="L1448" s="2" t="s">
        <v>34</v>
      </c>
      <c r="M1448" s="2" t="s">
        <v>34</v>
      </c>
      <c r="N1448" s="2" t="s">
        <v>34</v>
      </c>
      <c r="O1448" s="3"/>
      <c r="P1448" s="3"/>
      <c r="Q1448" s="20" t="str">
        <f>IF(ISBLANK(Table1[[#This Row],[Comentarios]]),"",CONCATENATE("Comentário  ",Table1[[#This Row],[ID]], ": ",CHAR(10), Table1[[#This Row],[Comentarios]],CHAR(10), "* Nota Geral: ",Table1[[#This Row],[Pergunta 9]]," | Perfil: ",Table1[[#This Row],[Vinculo Funcional]], " | Lotação: ",Table1[[#This Row],[Lotacao Funcional]]," *",CHAR(10)," "))</f>
        <v/>
      </c>
    </row>
    <row r="1449" spans="1:17" ht="16" hidden="1" x14ac:dyDescent="0.2">
      <c r="A1449" s="2">
        <v>1465</v>
      </c>
      <c r="B1449" s="5">
        <v>44889.575578703698</v>
      </c>
      <c r="C1449" s="5">
        <v>44889.576435185198</v>
      </c>
      <c r="D1449" s="2" t="s">
        <v>27</v>
      </c>
      <c r="E1449" s="2"/>
      <c r="F1449" s="1" t="s">
        <v>28</v>
      </c>
      <c r="G1449" s="2" t="s">
        <v>29</v>
      </c>
      <c r="H1449" s="2" t="s">
        <v>34</v>
      </c>
      <c r="I1449" s="2" t="s">
        <v>34</v>
      </c>
      <c r="J1449" s="2" t="s">
        <v>35</v>
      </c>
      <c r="K1449" s="2" t="s">
        <v>35</v>
      </c>
      <c r="L1449" s="2" t="s">
        <v>34</v>
      </c>
      <c r="M1449" s="2" t="s">
        <v>34</v>
      </c>
      <c r="N1449" s="2" t="s">
        <v>34</v>
      </c>
      <c r="O1449" s="3"/>
      <c r="P1449" s="3"/>
      <c r="Q1449" s="20" t="str">
        <f>IF(ISBLANK(Table1[[#This Row],[Comentarios]]),"",CONCATENATE("Comentário  ",Table1[[#This Row],[ID]], ": ",CHAR(10), Table1[[#This Row],[Comentarios]],CHAR(10), "* Nota Geral: ",Table1[[#This Row],[Pergunta 9]]," | Perfil: ",Table1[[#This Row],[Vinculo Funcional]], " | Lotação: ",Table1[[#This Row],[Lotacao Funcional]]," *",CHAR(10)," "))</f>
        <v/>
      </c>
    </row>
    <row r="1450" spans="1:17" ht="16" hidden="1" x14ac:dyDescent="0.2">
      <c r="A1450" s="2">
        <v>1466</v>
      </c>
      <c r="B1450" s="5">
        <v>44889.575671296298</v>
      </c>
      <c r="C1450" s="5">
        <v>44889.576446759304</v>
      </c>
      <c r="D1450" s="2" t="s">
        <v>27</v>
      </c>
      <c r="E1450" s="2"/>
      <c r="F1450" s="1" t="s">
        <v>55</v>
      </c>
      <c r="G1450" s="2" t="s">
        <v>33</v>
      </c>
      <c r="H1450" s="2" t="s">
        <v>36</v>
      </c>
      <c r="I1450" s="2" t="s">
        <v>35</v>
      </c>
      <c r="J1450" s="2" t="s">
        <v>34</v>
      </c>
      <c r="K1450" s="2" t="s">
        <v>34</v>
      </c>
      <c r="L1450" s="2" t="s">
        <v>35</v>
      </c>
      <c r="M1450" s="2" t="s">
        <v>34</v>
      </c>
      <c r="N1450" s="2" t="s">
        <v>34</v>
      </c>
      <c r="O1450" s="3"/>
      <c r="P1450" s="3"/>
      <c r="Q1450" s="20" t="str">
        <f>IF(ISBLANK(Table1[[#This Row],[Comentarios]]),"",CONCATENATE("Comentário  ",Table1[[#This Row],[ID]], ": ",CHAR(10), Table1[[#This Row],[Comentarios]],CHAR(10), "* Nota Geral: ",Table1[[#This Row],[Pergunta 9]]," | Perfil: ",Table1[[#This Row],[Vinculo Funcional]], " | Lotação: ",Table1[[#This Row],[Lotacao Funcional]]," *",CHAR(10)," "))</f>
        <v/>
      </c>
    </row>
    <row r="1451" spans="1:17" ht="16" hidden="1" x14ac:dyDescent="0.2">
      <c r="A1451" s="2">
        <v>1467</v>
      </c>
      <c r="B1451" s="5">
        <v>44889.575752314799</v>
      </c>
      <c r="C1451" s="5">
        <v>44889.576608796298</v>
      </c>
      <c r="D1451" s="2" t="s">
        <v>27</v>
      </c>
      <c r="E1451" s="2"/>
      <c r="F1451" s="1" t="s">
        <v>55</v>
      </c>
      <c r="G1451" s="2" t="s">
        <v>33</v>
      </c>
      <c r="H1451" s="2" t="s">
        <v>35</v>
      </c>
      <c r="I1451" s="2" t="s">
        <v>34</v>
      </c>
      <c r="J1451" s="2" t="s">
        <v>34</v>
      </c>
      <c r="K1451" s="2" t="s">
        <v>35</v>
      </c>
      <c r="L1451" s="2" t="s">
        <v>35</v>
      </c>
      <c r="M1451" s="2" t="s">
        <v>35</v>
      </c>
      <c r="N1451" s="2" t="s">
        <v>35</v>
      </c>
      <c r="O1451" s="3"/>
      <c r="P1451" s="3"/>
      <c r="Q1451" s="20" t="str">
        <f>IF(ISBLANK(Table1[[#This Row],[Comentarios]]),"",CONCATENATE("Comentário  ",Table1[[#This Row],[ID]], ": ",CHAR(10), Table1[[#This Row],[Comentarios]],CHAR(10), "* Nota Geral: ",Table1[[#This Row],[Pergunta 9]]," | Perfil: ",Table1[[#This Row],[Vinculo Funcional]], " | Lotação: ",Table1[[#This Row],[Lotacao Funcional]]," *",CHAR(10)," "))</f>
        <v/>
      </c>
    </row>
    <row r="1452" spans="1:17" ht="32" hidden="1" x14ac:dyDescent="0.2">
      <c r="A1452" s="2">
        <v>1468</v>
      </c>
      <c r="B1452" s="5">
        <v>44889.576041666704</v>
      </c>
      <c r="C1452" s="5">
        <v>44889.576724537001</v>
      </c>
      <c r="D1452" s="2" t="s">
        <v>27</v>
      </c>
      <c r="E1452" s="2"/>
      <c r="F1452" s="1" t="s">
        <v>32</v>
      </c>
      <c r="G1452" s="2" t="s">
        <v>29</v>
      </c>
      <c r="H1452" s="2" t="s">
        <v>34</v>
      </c>
      <c r="I1452" s="2" t="s">
        <v>34</v>
      </c>
      <c r="J1452" s="2" t="s">
        <v>34</v>
      </c>
      <c r="K1452" s="2" t="s">
        <v>34</v>
      </c>
      <c r="L1452" s="2" t="s">
        <v>34</v>
      </c>
      <c r="M1452" s="2" t="s">
        <v>34</v>
      </c>
      <c r="N1452" s="2" t="s">
        <v>34</v>
      </c>
      <c r="O1452" s="3"/>
      <c r="P1452" s="3"/>
      <c r="Q1452" s="20" t="str">
        <f>IF(ISBLANK(Table1[[#This Row],[Comentarios]]),"",CONCATENATE("Comentário  ",Table1[[#This Row],[ID]], ": ",CHAR(10), Table1[[#This Row],[Comentarios]],CHAR(10), "* Nota Geral: ",Table1[[#This Row],[Pergunta 9]]," | Perfil: ",Table1[[#This Row],[Vinculo Funcional]], " | Lotação: ",Table1[[#This Row],[Lotacao Funcional]]," *",CHAR(10)," "))</f>
        <v/>
      </c>
    </row>
    <row r="1453" spans="1:17" ht="48" hidden="1" x14ac:dyDescent="0.2">
      <c r="A1453" s="2">
        <v>1469</v>
      </c>
      <c r="B1453" s="5">
        <v>44889.575937499998</v>
      </c>
      <c r="C1453" s="5">
        <v>44889.576724537001</v>
      </c>
      <c r="D1453" s="2" t="s">
        <v>27</v>
      </c>
      <c r="E1453" s="2"/>
      <c r="F1453" s="1" t="s">
        <v>61</v>
      </c>
      <c r="G1453" s="2" t="s">
        <v>29</v>
      </c>
      <c r="H1453" s="2" t="s">
        <v>34</v>
      </c>
      <c r="I1453" s="2" t="s">
        <v>34</v>
      </c>
      <c r="J1453" s="2" t="s">
        <v>34</v>
      </c>
      <c r="K1453" s="2" t="s">
        <v>35</v>
      </c>
      <c r="L1453" s="2" t="s">
        <v>30</v>
      </c>
      <c r="M1453" s="2" t="s">
        <v>34</v>
      </c>
      <c r="N1453" s="2" t="s">
        <v>34</v>
      </c>
      <c r="O1453" s="3"/>
      <c r="P1453" s="3"/>
      <c r="Q1453" s="20" t="str">
        <f>IF(ISBLANK(Table1[[#This Row],[Comentarios]]),"",CONCATENATE("Comentário  ",Table1[[#This Row],[ID]], ": ",CHAR(10), Table1[[#This Row],[Comentarios]],CHAR(10), "* Nota Geral: ",Table1[[#This Row],[Pergunta 9]]," | Perfil: ",Table1[[#This Row],[Vinculo Funcional]], " | Lotação: ",Table1[[#This Row],[Lotacao Funcional]]," *",CHAR(10)," "))</f>
        <v/>
      </c>
    </row>
    <row r="1454" spans="1:17" ht="80" hidden="1" x14ac:dyDescent="0.2">
      <c r="A1454" s="2">
        <v>1470</v>
      </c>
      <c r="B1454" s="5">
        <v>44889.575370370403</v>
      </c>
      <c r="C1454" s="5">
        <v>44889.577083333301</v>
      </c>
      <c r="D1454" s="2" t="s">
        <v>27</v>
      </c>
      <c r="E1454" s="2"/>
      <c r="F1454" s="1" t="s">
        <v>32</v>
      </c>
      <c r="G1454" s="2" t="s">
        <v>29</v>
      </c>
      <c r="H1454" s="2" t="s">
        <v>35</v>
      </c>
      <c r="I1454" s="2" t="s">
        <v>30</v>
      </c>
      <c r="J1454" s="2" t="s">
        <v>35</v>
      </c>
      <c r="K1454" s="2" t="s">
        <v>30</v>
      </c>
      <c r="L1454" s="2" t="s">
        <v>35</v>
      </c>
      <c r="M1454" s="2" t="s">
        <v>34</v>
      </c>
      <c r="N1454" s="2" t="s">
        <v>35</v>
      </c>
      <c r="O1454" s="3" t="s">
        <v>484</v>
      </c>
      <c r="P1454" s="3" t="s">
        <v>50</v>
      </c>
      <c r="Q145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1470: 
Visitas periódicas aos locais de trabalho.
* Nota Geral: 4 - Bom | Perfil: Servidora concursada ou servidor concursado | Lotação: Primeiro Grau *
 </v>
      </c>
    </row>
    <row r="1455" spans="1:17" ht="32" hidden="1" x14ac:dyDescent="0.2">
      <c r="A1455" s="2">
        <v>1471</v>
      </c>
      <c r="B1455" s="5">
        <v>44889.576226851903</v>
      </c>
      <c r="C1455" s="5">
        <v>44889.5774537037</v>
      </c>
      <c r="D1455" s="2" t="s">
        <v>27</v>
      </c>
      <c r="E1455" s="2"/>
      <c r="F1455" s="1" t="s">
        <v>32</v>
      </c>
      <c r="G1455" s="2" t="s">
        <v>29</v>
      </c>
      <c r="H1455" s="2" t="s">
        <v>35</v>
      </c>
      <c r="I1455" s="2" t="s">
        <v>35</v>
      </c>
      <c r="J1455" s="2" t="s">
        <v>35</v>
      </c>
      <c r="K1455" s="2" t="s">
        <v>35</v>
      </c>
      <c r="L1455" s="2" t="s">
        <v>35</v>
      </c>
      <c r="M1455" s="2" t="s">
        <v>35</v>
      </c>
      <c r="N1455" s="2" t="s">
        <v>35</v>
      </c>
      <c r="O1455" s="3"/>
      <c r="P1455" s="3"/>
      <c r="Q1455" s="20" t="str">
        <f>IF(ISBLANK(Table1[[#This Row],[Comentarios]]),"",CONCATENATE("Comentário  ",Table1[[#This Row],[ID]], ": ",CHAR(10), Table1[[#This Row],[Comentarios]],CHAR(10), "* Nota Geral: ",Table1[[#This Row],[Pergunta 9]]," | Perfil: ",Table1[[#This Row],[Vinculo Funcional]], " | Lotação: ",Table1[[#This Row],[Lotacao Funcional]]," *",CHAR(10)," "))</f>
        <v/>
      </c>
    </row>
    <row r="1456" spans="1:17" ht="16" hidden="1" x14ac:dyDescent="0.2">
      <c r="A1456" s="2">
        <v>1472</v>
      </c>
      <c r="B1456" s="5">
        <v>44889.576388888898</v>
      </c>
      <c r="C1456" s="5">
        <v>44889.577476851897</v>
      </c>
      <c r="D1456" s="2" t="s">
        <v>27</v>
      </c>
      <c r="E1456" s="2"/>
      <c r="F1456" s="1" t="s">
        <v>327</v>
      </c>
      <c r="G1456" s="2" t="s">
        <v>33</v>
      </c>
      <c r="H1456" s="2" t="s">
        <v>35</v>
      </c>
      <c r="I1456" s="2" t="s">
        <v>34</v>
      </c>
      <c r="J1456" s="2" t="s">
        <v>35</v>
      </c>
      <c r="K1456" s="2" t="s">
        <v>35</v>
      </c>
      <c r="L1456" s="2" t="s">
        <v>35</v>
      </c>
      <c r="M1456" s="2" t="s">
        <v>35</v>
      </c>
      <c r="N1456" s="2" t="s">
        <v>35</v>
      </c>
      <c r="O1456" s="3"/>
      <c r="P1456" s="3"/>
      <c r="Q1456" s="20" t="str">
        <f>IF(ISBLANK(Table1[[#This Row],[Comentarios]]),"",CONCATENATE("Comentário  ",Table1[[#This Row],[ID]], ": ",CHAR(10), Table1[[#This Row],[Comentarios]],CHAR(10), "* Nota Geral: ",Table1[[#This Row],[Pergunta 9]]," | Perfil: ",Table1[[#This Row],[Vinculo Funcional]], " | Lotação: ",Table1[[#This Row],[Lotacao Funcional]]," *",CHAR(10)," "))</f>
        <v/>
      </c>
    </row>
    <row r="1457" spans="1:17" ht="16" hidden="1" x14ac:dyDescent="0.2">
      <c r="A1457" s="2">
        <v>1473</v>
      </c>
      <c r="B1457" s="5">
        <v>44889.576631944401</v>
      </c>
      <c r="C1457" s="5">
        <v>44889.577546296299</v>
      </c>
      <c r="D1457" s="2" t="s">
        <v>27</v>
      </c>
      <c r="E1457" s="2"/>
      <c r="F1457" s="1" t="s">
        <v>55</v>
      </c>
      <c r="G1457" s="2" t="s">
        <v>29</v>
      </c>
      <c r="H1457" s="2" t="s">
        <v>34</v>
      </c>
      <c r="I1457" s="2" t="s">
        <v>34</v>
      </c>
      <c r="J1457" s="2" t="s">
        <v>34</v>
      </c>
      <c r="K1457" s="2" t="s">
        <v>30</v>
      </c>
      <c r="L1457" s="2" t="s">
        <v>35</v>
      </c>
      <c r="M1457" s="2" t="s">
        <v>35</v>
      </c>
      <c r="N1457" s="2" t="s">
        <v>35</v>
      </c>
      <c r="O1457" s="3"/>
      <c r="P1457" s="3"/>
      <c r="Q1457" s="20" t="str">
        <f>IF(ISBLANK(Table1[[#This Row],[Comentarios]]),"",CONCATENATE("Comentário  ",Table1[[#This Row],[ID]], ": ",CHAR(10), Table1[[#This Row],[Comentarios]],CHAR(10), "* Nota Geral: ",Table1[[#This Row],[Pergunta 9]]," | Perfil: ",Table1[[#This Row],[Vinculo Funcional]], " | Lotação: ",Table1[[#This Row],[Lotacao Funcional]]," *",CHAR(10)," "))</f>
        <v/>
      </c>
    </row>
    <row r="1458" spans="1:17" ht="32" hidden="1" x14ac:dyDescent="0.2">
      <c r="A1458" s="2">
        <v>1474</v>
      </c>
      <c r="B1458" s="5">
        <v>44889.577326388899</v>
      </c>
      <c r="C1458" s="5">
        <v>44889.578148148103</v>
      </c>
      <c r="D1458" s="2" t="s">
        <v>27</v>
      </c>
      <c r="E1458" s="2"/>
      <c r="F1458" s="1" t="s">
        <v>32</v>
      </c>
      <c r="G1458" s="2" t="s">
        <v>29</v>
      </c>
      <c r="H1458" s="2" t="s">
        <v>35</v>
      </c>
      <c r="I1458" s="2" t="s">
        <v>35</v>
      </c>
      <c r="J1458" s="2" t="s">
        <v>35</v>
      </c>
      <c r="K1458" s="2" t="s">
        <v>35</v>
      </c>
      <c r="L1458" s="2" t="s">
        <v>35</v>
      </c>
      <c r="M1458" s="2" t="s">
        <v>35</v>
      </c>
      <c r="N1458" s="2" t="s">
        <v>35</v>
      </c>
      <c r="O1458" s="3"/>
      <c r="P1458" s="3"/>
      <c r="Q1458" s="20" t="str">
        <f>IF(ISBLANK(Table1[[#This Row],[Comentarios]]),"",CONCATENATE("Comentário  ",Table1[[#This Row],[ID]], ": ",CHAR(10), Table1[[#This Row],[Comentarios]],CHAR(10), "* Nota Geral: ",Table1[[#This Row],[Pergunta 9]]," | Perfil: ",Table1[[#This Row],[Vinculo Funcional]], " | Lotação: ",Table1[[#This Row],[Lotacao Funcional]]," *",CHAR(10)," "))</f>
        <v/>
      </c>
    </row>
    <row r="1459" spans="1:17" ht="16" hidden="1" x14ac:dyDescent="0.2">
      <c r="A1459" s="2">
        <v>1475</v>
      </c>
      <c r="B1459" s="5">
        <v>44889.577337962997</v>
      </c>
      <c r="C1459" s="5">
        <v>44889.578229166698</v>
      </c>
      <c r="D1459" s="2" t="s">
        <v>27</v>
      </c>
      <c r="E1459" s="2"/>
      <c r="F1459" s="1" t="s">
        <v>55</v>
      </c>
      <c r="G1459" s="2" t="s">
        <v>33</v>
      </c>
      <c r="H1459" s="2" t="s">
        <v>34</v>
      </c>
      <c r="I1459" s="2" t="s">
        <v>34</v>
      </c>
      <c r="J1459" s="2" t="s">
        <v>34</v>
      </c>
      <c r="K1459" s="2" t="s">
        <v>34</v>
      </c>
      <c r="L1459" s="2" t="s">
        <v>34</v>
      </c>
      <c r="M1459" s="2" t="s">
        <v>34</v>
      </c>
      <c r="N1459" s="2" t="s">
        <v>34</v>
      </c>
      <c r="O1459" s="3"/>
      <c r="P1459" s="3"/>
      <c r="Q1459" s="20" t="str">
        <f>IF(ISBLANK(Table1[[#This Row],[Comentarios]]),"",CONCATENATE("Comentário  ",Table1[[#This Row],[ID]], ": ",CHAR(10), Table1[[#This Row],[Comentarios]],CHAR(10), "* Nota Geral: ",Table1[[#This Row],[Pergunta 9]]," | Perfil: ",Table1[[#This Row],[Vinculo Funcional]], " | Lotação: ",Table1[[#This Row],[Lotacao Funcional]]," *",CHAR(10)," "))</f>
        <v/>
      </c>
    </row>
    <row r="1460" spans="1:17" ht="32" hidden="1" x14ac:dyDescent="0.2">
      <c r="A1460" s="2">
        <v>1476</v>
      </c>
      <c r="B1460" s="5">
        <v>44889.578599537002</v>
      </c>
      <c r="C1460" s="5">
        <v>44889.579143518502</v>
      </c>
      <c r="D1460" s="2" t="s">
        <v>27</v>
      </c>
      <c r="E1460" s="2"/>
      <c r="F1460" s="1" t="s">
        <v>32</v>
      </c>
      <c r="G1460" s="2" t="s">
        <v>29</v>
      </c>
      <c r="H1460" s="2" t="s">
        <v>35</v>
      </c>
      <c r="I1460" s="2" t="s">
        <v>35</v>
      </c>
      <c r="J1460" s="2" t="s">
        <v>30</v>
      </c>
      <c r="K1460" s="2" t="s">
        <v>35</v>
      </c>
      <c r="L1460" s="2" t="s">
        <v>35</v>
      </c>
      <c r="M1460" s="2" t="s">
        <v>35</v>
      </c>
      <c r="N1460" s="2" t="s">
        <v>35</v>
      </c>
      <c r="O1460" s="3"/>
      <c r="P1460" s="3"/>
      <c r="Q1460" s="20" t="str">
        <f>IF(ISBLANK(Table1[[#This Row],[Comentarios]]),"",CONCATENATE("Comentário  ",Table1[[#This Row],[ID]], ": ",CHAR(10), Table1[[#This Row],[Comentarios]],CHAR(10), "* Nota Geral: ",Table1[[#This Row],[Pergunta 9]]," | Perfil: ",Table1[[#This Row],[Vinculo Funcional]], " | Lotação: ",Table1[[#This Row],[Lotacao Funcional]]," *",CHAR(10)," "))</f>
        <v/>
      </c>
    </row>
    <row r="1461" spans="1:17" ht="32" hidden="1" x14ac:dyDescent="0.2">
      <c r="A1461" s="2">
        <v>1477</v>
      </c>
      <c r="B1461" s="5">
        <v>44889.579664351797</v>
      </c>
      <c r="C1461" s="5">
        <v>44889.581215277802</v>
      </c>
      <c r="D1461" s="2" t="s">
        <v>27</v>
      </c>
      <c r="E1461" s="2"/>
      <c r="F1461" s="1" t="s">
        <v>32</v>
      </c>
      <c r="G1461" s="2" t="s">
        <v>29</v>
      </c>
      <c r="H1461" s="2" t="s">
        <v>35</v>
      </c>
      <c r="I1461" s="2" t="s">
        <v>34</v>
      </c>
      <c r="J1461" s="2" t="s">
        <v>35</v>
      </c>
      <c r="K1461" s="2" t="s">
        <v>34</v>
      </c>
      <c r="L1461" s="2" t="s">
        <v>35</v>
      </c>
      <c r="M1461" s="2" t="s">
        <v>34</v>
      </c>
      <c r="N1461" s="2" t="s">
        <v>35</v>
      </c>
      <c r="O1461" s="3"/>
      <c r="P1461" s="3"/>
      <c r="Q1461" s="20" t="str">
        <f>IF(ISBLANK(Table1[[#This Row],[Comentarios]]),"",CONCATENATE("Comentário  ",Table1[[#This Row],[ID]], ": ",CHAR(10), Table1[[#This Row],[Comentarios]],CHAR(10), "* Nota Geral: ",Table1[[#This Row],[Pergunta 9]]," | Perfil: ",Table1[[#This Row],[Vinculo Funcional]], " | Lotação: ",Table1[[#This Row],[Lotacao Funcional]]," *",CHAR(10)," "))</f>
        <v/>
      </c>
    </row>
    <row r="1462" spans="1:17" ht="48" hidden="1" x14ac:dyDescent="0.2">
      <c r="A1462" s="2">
        <v>1478</v>
      </c>
      <c r="B1462" s="5">
        <v>44889.582268518498</v>
      </c>
      <c r="C1462" s="5">
        <v>44889.583715277797</v>
      </c>
      <c r="D1462" s="2" t="s">
        <v>27</v>
      </c>
      <c r="E1462" s="2"/>
      <c r="F1462" s="1" t="s">
        <v>61</v>
      </c>
      <c r="G1462" s="2" t="s">
        <v>29</v>
      </c>
      <c r="H1462" s="2" t="s">
        <v>30</v>
      </c>
      <c r="I1462" s="2" t="s">
        <v>34</v>
      </c>
      <c r="J1462" s="2" t="s">
        <v>34</v>
      </c>
      <c r="K1462" s="2" t="s">
        <v>35</v>
      </c>
      <c r="L1462" s="2" t="s">
        <v>34</v>
      </c>
      <c r="M1462" s="2" t="s">
        <v>34</v>
      </c>
      <c r="N1462" s="2" t="s">
        <v>34</v>
      </c>
      <c r="O1462" s="3"/>
      <c r="P1462" s="3"/>
      <c r="Q1462" s="20" t="str">
        <f>IF(ISBLANK(Table1[[#This Row],[Comentarios]]),"",CONCATENATE("Comentário  ",Table1[[#This Row],[ID]], ": ",CHAR(10), Table1[[#This Row],[Comentarios]],CHAR(10), "* Nota Geral: ",Table1[[#This Row],[Pergunta 9]]," | Perfil: ",Table1[[#This Row],[Vinculo Funcional]], " | Lotação: ",Table1[[#This Row],[Lotacao Funcional]]," *",CHAR(10)," "))</f>
        <v/>
      </c>
    </row>
    <row r="1463" spans="1:17" ht="32" hidden="1" x14ac:dyDescent="0.2">
      <c r="A1463" s="2">
        <v>1479</v>
      </c>
      <c r="B1463" s="5">
        <v>44889.583206018498</v>
      </c>
      <c r="C1463" s="5">
        <v>44889.583796296298</v>
      </c>
      <c r="D1463" s="2" t="s">
        <v>27</v>
      </c>
      <c r="E1463" s="2"/>
      <c r="F1463" s="1" t="s">
        <v>32</v>
      </c>
      <c r="G1463" s="2" t="s">
        <v>29</v>
      </c>
      <c r="H1463" s="2" t="s">
        <v>35</v>
      </c>
      <c r="I1463" s="2" t="s">
        <v>35</v>
      </c>
      <c r="J1463" s="2" t="s">
        <v>35</v>
      </c>
      <c r="K1463" s="2" t="s">
        <v>30</v>
      </c>
      <c r="L1463" s="2" t="s">
        <v>30</v>
      </c>
      <c r="M1463" s="2" t="s">
        <v>35</v>
      </c>
      <c r="N1463" s="2" t="s">
        <v>30</v>
      </c>
      <c r="O1463" s="3"/>
      <c r="P1463" s="3"/>
      <c r="Q1463" s="20" t="str">
        <f>IF(ISBLANK(Table1[[#This Row],[Comentarios]]),"",CONCATENATE("Comentário  ",Table1[[#This Row],[ID]], ": ",CHAR(10), Table1[[#This Row],[Comentarios]],CHAR(10), "* Nota Geral: ",Table1[[#This Row],[Pergunta 9]]," | Perfil: ",Table1[[#This Row],[Vinculo Funcional]], " | Lotação: ",Table1[[#This Row],[Lotacao Funcional]]," *",CHAR(10)," "))</f>
        <v/>
      </c>
    </row>
    <row r="1464" spans="1:17" ht="16" hidden="1" x14ac:dyDescent="0.2">
      <c r="A1464" s="2">
        <v>1480</v>
      </c>
      <c r="B1464" s="5">
        <v>44889.583391203698</v>
      </c>
      <c r="C1464" s="5">
        <v>44889.5840509259</v>
      </c>
      <c r="D1464" s="2" t="s">
        <v>27</v>
      </c>
      <c r="E1464" s="2"/>
      <c r="F1464" s="1" t="s">
        <v>55</v>
      </c>
      <c r="G1464" s="2" t="s">
        <v>29</v>
      </c>
      <c r="H1464" s="2" t="s">
        <v>35</v>
      </c>
      <c r="I1464" s="2" t="s">
        <v>35</v>
      </c>
      <c r="J1464" s="2" t="s">
        <v>35</v>
      </c>
      <c r="K1464" s="2" t="s">
        <v>34</v>
      </c>
      <c r="L1464" s="2" t="s">
        <v>35</v>
      </c>
      <c r="M1464" s="2" t="s">
        <v>31</v>
      </c>
      <c r="N1464" s="2" t="s">
        <v>35</v>
      </c>
      <c r="O1464" s="3"/>
      <c r="P1464" s="3"/>
      <c r="Q1464" s="20" t="str">
        <f>IF(ISBLANK(Table1[[#This Row],[Comentarios]]),"",CONCATENATE("Comentário  ",Table1[[#This Row],[ID]], ": ",CHAR(10), Table1[[#This Row],[Comentarios]],CHAR(10), "* Nota Geral: ",Table1[[#This Row],[Pergunta 9]]," | Perfil: ",Table1[[#This Row],[Vinculo Funcional]], " | Lotação: ",Table1[[#This Row],[Lotacao Funcional]]," *",CHAR(10)," "))</f>
        <v/>
      </c>
    </row>
    <row r="1465" spans="1:17" ht="16" hidden="1" x14ac:dyDescent="0.2">
      <c r="A1465" s="2">
        <v>1481</v>
      </c>
      <c r="B1465" s="5">
        <v>44889.582071759301</v>
      </c>
      <c r="C1465" s="5">
        <v>44889.584479166697</v>
      </c>
      <c r="D1465" s="2" t="s">
        <v>27</v>
      </c>
      <c r="E1465" s="2"/>
      <c r="F1465" s="1" t="s">
        <v>55</v>
      </c>
      <c r="G1465" s="2" t="s">
        <v>33</v>
      </c>
      <c r="H1465" s="2" t="s">
        <v>35</v>
      </c>
      <c r="I1465" s="2" t="s">
        <v>35</v>
      </c>
      <c r="J1465" s="2" t="s">
        <v>34</v>
      </c>
      <c r="K1465" s="2" t="s">
        <v>35</v>
      </c>
      <c r="L1465" s="2" t="s">
        <v>35</v>
      </c>
      <c r="M1465" s="2" t="s">
        <v>35</v>
      </c>
      <c r="N1465" s="2" t="s">
        <v>35</v>
      </c>
      <c r="O1465" s="3"/>
      <c r="P1465" s="3"/>
      <c r="Q1465" s="20" t="str">
        <f>IF(ISBLANK(Table1[[#This Row],[Comentarios]]),"",CONCATENATE("Comentário  ",Table1[[#This Row],[ID]], ": ",CHAR(10), Table1[[#This Row],[Comentarios]],CHAR(10), "* Nota Geral: ",Table1[[#This Row],[Pergunta 9]]," | Perfil: ",Table1[[#This Row],[Vinculo Funcional]], " | Lotação: ",Table1[[#This Row],[Lotacao Funcional]]," *",CHAR(10)," "))</f>
        <v/>
      </c>
    </row>
    <row r="1466" spans="1:17" ht="192" hidden="1" x14ac:dyDescent="0.2">
      <c r="A1466" s="2">
        <v>1482</v>
      </c>
      <c r="B1466" s="5">
        <v>44889.5783912037</v>
      </c>
      <c r="C1466" s="5">
        <v>44889.584502314799</v>
      </c>
      <c r="D1466" s="2" t="s">
        <v>27</v>
      </c>
      <c r="E1466" s="2"/>
      <c r="F1466" s="1" t="s">
        <v>134</v>
      </c>
      <c r="G1466" s="2" t="s">
        <v>29</v>
      </c>
      <c r="H1466" s="2" t="s">
        <v>30</v>
      </c>
      <c r="I1466" s="2" t="s">
        <v>30</v>
      </c>
      <c r="J1466" s="2" t="s">
        <v>31</v>
      </c>
      <c r="K1466" s="2" t="s">
        <v>36</v>
      </c>
      <c r="L1466" s="2" t="s">
        <v>35</v>
      </c>
      <c r="M1466" s="2" t="s">
        <v>34</v>
      </c>
      <c r="N1466" s="2" t="s">
        <v>30</v>
      </c>
      <c r="O1466" s="3" t="s">
        <v>485</v>
      </c>
      <c r="P1466" s="3" t="s">
        <v>48</v>
      </c>
      <c r="Q146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1482: 
Colocar no PROJUDI os campos das restrições, junto com penhora no rosto dos autos, exceção de pré-executividade entre outros e regularizar este campo em todos os campos. 
Vinculação de guia, quando recolhido errado, não conseguimos vincular a vara da família, devido a inexistência de campo para realizar a vinculação da referida guia. 
Aumentar o número de opção de localizadores e agrupadores. 
Abertura de sistema para redistribuição de processos da Competência Delegada para a Justiça Federal. 
Um campo no projudi para a inclusão de todas as penhoras (sisbajud, renajud, etc).
* Nota Geral: 3 - Regular | Perfil: Serventuário ou foro extrajudicial   | Lotação: Primeiro Grau *
 </v>
      </c>
    </row>
    <row r="1467" spans="1:17" ht="80" x14ac:dyDescent="0.2">
      <c r="A1467" s="2">
        <v>1483</v>
      </c>
      <c r="B1467" s="5">
        <v>44889.5835069444</v>
      </c>
      <c r="C1467" s="5">
        <v>44889.584560185198</v>
      </c>
      <c r="D1467" s="2" t="s">
        <v>27</v>
      </c>
      <c r="E1467" s="2"/>
      <c r="F1467" s="1" t="s">
        <v>32</v>
      </c>
      <c r="G1467" s="2" t="s">
        <v>29</v>
      </c>
      <c r="H1467" s="2" t="s">
        <v>34</v>
      </c>
      <c r="I1467" s="2" t="s">
        <v>34</v>
      </c>
      <c r="J1467" s="2" t="s">
        <v>34</v>
      </c>
      <c r="K1467" s="2" t="s">
        <v>34</v>
      </c>
      <c r="L1467" s="2" t="s">
        <v>34</v>
      </c>
      <c r="M1467" s="2" t="s">
        <v>34</v>
      </c>
      <c r="N1467" s="2" t="s">
        <v>34</v>
      </c>
      <c r="O1467" s="3" t="s">
        <v>486</v>
      </c>
      <c r="P1467" s="3" t="s">
        <v>72</v>
      </c>
      <c r="Q146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1483: 
Serviços ótimos e de boa qualidade, inclusive pela via remota.
* Nota Geral: 5 - Excelente | Perfil: Servidora concursada ou servidor concursado | Lotação: Primeiro Grau *
 </v>
      </c>
    </row>
    <row r="1468" spans="1:17" ht="16" hidden="1" x14ac:dyDescent="0.2">
      <c r="A1468" s="2">
        <v>1484</v>
      </c>
      <c r="B1468" s="5">
        <v>44889.584884259297</v>
      </c>
      <c r="C1468" s="5">
        <v>44889.585613425901</v>
      </c>
      <c r="D1468" s="2" t="s">
        <v>27</v>
      </c>
      <c r="E1468" s="2"/>
      <c r="F1468" s="1" t="s">
        <v>55</v>
      </c>
      <c r="G1468" s="2" t="s">
        <v>29</v>
      </c>
      <c r="H1468" s="2" t="s">
        <v>35</v>
      </c>
      <c r="I1468" s="2" t="s">
        <v>34</v>
      </c>
      <c r="J1468" s="2" t="s">
        <v>34</v>
      </c>
      <c r="K1468" s="2" t="s">
        <v>35</v>
      </c>
      <c r="L1468" s="2" t="s">
        <v>35</v>
      </c>
      <c r="M1468" s="2" t="s">
        <v>34</v>
      </c>
      <c r="N1468" s="2" t="s">
        <v>35</v>
      </c>
      <c r="O1468" s="3"/>
      <c r="P1468" s="3"/>
      <c r="Q1468" s="20" t="str">
        <f>IF(ISBLANK(Table1[[#This Row],[Comentarios]]),"",CONCATENATE("Comentário  ",Table1[[#This Row],[ID]], ": ",CHAR(10), Table1[[#This Row],[Comentarios]],CHAR(10), "* Nota Geral: ",Table1[[#This Row],[Pergunta 9]]," | Perfil: ",Table1[[#This Row],[Vinculo Funcional]], " | Lotação: ",Table1[[#This Row],[Lotacao Funcional]]," *",CHAR(10)," "))</f>
        <v/>
      </c>
    </row>
    <row r="1469" spans="1:17" ht="48" hidden="1" x14ac:dyDescent="0.2">
      <c r="A1469" s="2">
        <v>1485</v>
      </c>
      <c r="B1469" s="5">
        <v>44889.585787037002</v>
      </c>
      <c r="C1469" s="5">
        <v>44889.586585648103</v>
      </c>
      <c r="D1469" s="2" t="s">
        <v>27</v>
      </c>
      <c r="E1469" s="2"/>
      <c r="F1469" s="1" t="s">
        <v>61</v>
      </c>
      <c r="G1469" s="2" t="s">
        <v>29</v>
      </c>
      <c r="H1469" s="2" t="s">
        <v>35</v>
      </c>
      <c r="I1469" s="2" t="s">
        <v>35</v>
      </c>
      <c r="J1469" s="2" t="s">
        <v>35</v>
      </c>
      <c r="K1469" s="2" t="s">
        <v>35</v>
      </c>
      <c r="L1469" s="2" t="s">
        <v>35</v>
      </c>
      <c r="M1469" s="2" t="s">
        <v>35</v>
      </c>
      <c r="N1469" s="2" t="s">
        <v>35</v>
      </c>
      <c r="O1469" s="3"/>
      <c r="P1469" s="3"/>
      <c r="Q1469" s="20" t="str">
        <f>IF(ISBLANK(Table1[[#This Row],[Comentarios]]),"",CONCATENATE("Comentário  ",Table1[[#This Row],[ID]], ": ",CHAR(10), Table1[[#This Row],[Comentarios]],CHAR(10), "* Nota Geral: ",Table1[[#This Row],[Pergunta 9]]," | Perfil: ",Table1[[#This Row],[Vinculo Funcional]], " | Lotação: ",Table1[[#This Row],[Lotacao Funcional]]," *",CHAR(10)," "))</f>
        <v/>
      </c>
    </row>
    <row r="1470" spans="1:17" ht="48" hidden="1" x14ac:dyDescent="0.2">
      <c r="A1470" s="2">
        <v>1486</v>
      </c>
      <c r="B1470" s="5">
        <v>44889.586157407401</v>
      </c>
      <c r="C1470" s="5">
        <v>44889.5867476852</v>
      </c>
      <c r="D1470" s="2" t="s">
        <v>27</v>
      </c>
      <c r="E1470" s="2"/>
      <c r="F1470" s="1" t="s">
        <v>61</v>
      </c>
      <c r="G1470" s="2" t="s">
        <v>29</v>
      </c>
      <c r="H1470" s="2" t="s">
        <v>34</v>
      </c>
      <c r="I1470" s="2" t="s">
        <v>34</v>
      </c>
      <c r="J1470" s="2" t="s">
        <v>34</v>
      </c>
      <c r="K1470" s="2" t="s">
        <v>35</v>
      </c>
      <c r="L1470" s="2" t="s">
        <v>30</v>
      </c>
      <c r="M1470" s="2" t="s">
        <v>35</v>
      </c>
      <c r="N1470" s="2" t="s">
        <v>35</v>
      </c>
      <c r="O1470" s="3"/>
      <c r="P1470" s="3"/>
      <c r="Q1470" s="20" t="str">
        <f>IF(ISBLANK(Table1[[#This Row],[Comentarios]]),"",CONCATENATE("Comentário  ",Table1[[#This Row],[ID]], ": ",CHAR(10), Table1[[#This Row],[Comentarios]],CHAR(10), "* Nota Geral: ",Table1[[#This Row],[Pergunta 9]]," | Perfil: ",Table1[[#This Row],[Vinculo Funcional]], " | Lotação: ",Table1[[#This Row],[Lotacao Funcional]]," *",CHAR(10)," "))</f>
        <v/>
      </c>
    </row>
    <row r="1471" spans="1:17" ht="80" hidden="1" x14ac:dyDescent="0.2">
      <c r="A1471" s="2">
        <v>1487</v>
      </c>
      <c r="B1471" s="5">
        <v>44889.5781712963</v>
      </c>
      <c r="C1471" s="5">
        <v>44889.587083333303</v>
      </c>
      <c r="D1471" s="2" t="s">
        <v>27</v>
      </c>
      <c r="E1471" s="2"/>
      <c r="F1471" s="1" t="s">
        <v>32</v>
      </c>
      <c r="G1471" s="2" t="s">
        <v>29</v>
      </c>
      <c r="H1471" s="2" t="s">
        <v>35</v>
      </c>
      <c r="I1471" s="2" t="s">
        <v>35</v>
      </c>
      <c r="J1471" s="2" t="s">
        <v>35</v>
      </c>
      <c r="K1471" s="2" t="s">
        <v>30</v>
      </c>
      <c r="L1471" s="2" t="s">
        <v>35</v>
      </c>
      <c r="M1471" s="2" t="s">
        <v>30</v>
      </c>
      <c r="N1471" s="2" t="s">
        <v>35</v>
      </c>
      <c r="O1471" s="3" t="s">
        <v>487</v>
      </c>
      <c r="P1471" s="3" t="s">
        <v>43</v>
      </c>
      <c r="Q147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1487: 
Explicação da utilização dos softwares disponíveis, melhorias do SEI.
* Nota Geral: 4 - Bom | Perfil: Servidora concursada ou servidor concursado | Lotação: Primeiro Grau *
 </v>
      </c>
    </row>
    <row r="1472" spans="1:17" ht="144" hidden="1" x14ac:dyDescent="0.2">
      <c r="A1472" s="2">
        <v>1488</v>
      </c>
      <c r="B1472" s="5">
        <v>44889.585879629602</v>
      </c>
      <c r="C1472" s="5">
        <v>44889.588506944398</v>
      </c>
      <c r="D1472" s="2" t="s">
        <v>27</v>
      </c>
      <c r="E1472" s="2"/>
      <c r="F1472" s="1" t="s">
        <v>61</v>
      </c>
      <c r="G1472" s="2" t="s">
        <v>29</v>
      </c>
      <c r="H1472" s="2" t="s">
        <v>30</v>
      </c>
      <c r="I1472" s="2" t="s">
        <v>35</v>
      </c>
      <c r="J1472" s="2" t="s">
        <v>36</v>
      </c>
      <c r="K1472" s="2" t="s">
        <v>30</v>
      </c>
      <c r="L1472" s="2" t="s">
        <v>30</v>
      </c>
      <c r="M1472" s="2" t="s">
        <v>36</v>
      </c>
      <c r="N1472" s="2" t="s">
        <v>30</v>
      </c>
      <c r="O1472" s="3" t="s">
        <v>488</v>
      </c>
      <c r="P1472" s="3" t="s">
        <v>48</v>
      </c>
      <c r="Q147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1488: 
O sistema projudi precisa melhorar a capacidade de capacidade máxima para o arquivo que atualmente é de 4096 kb. Já ocorreu várias vezes de precisar colocar decisão maior que esta e não conseguir, ter que refazer a decisão toda e perder um dia porque o projudi não aceita decisão grande.
Há processos complicados e extensos que exigem decisões grandes.
* Nota Geral: 3 - Regular | Perfil: Servidora ou servidor ocupante de cargo em comissão | Lotação: Primeiro Grau *
 </v>
      </c>
    </row>
    <row r="1473" spans="1:17" ht="16" hidden="1" x14ac:dyDescent="0.2">
      <c r="A1473" s="2">
        <v>1489</v>
      </c>
      <c r="B1473" s="5">
        <v>44889.5883217593</v>
      </c>
      <c r="C1473" s="5">
        <v>44889.588900463001</v>
      </c>
      <c r="D1473" s="2" t="s">
        <v>27</v>
      </c>
      <c r="E1473" s="2"/>
      <c r="F1473" s="1" t="s">
        <v>28</v>
      </c>
      <c r="G1473" s="2" t="s">
        <v>29</v>
      </c>
      <c r="H1473" s="2" t="s">
        <v>34</v>
      </c>
      <c r="I1473" s="2" t="s">
        <v>34</v>
      </c>
      <c r="J1473" s="2" t="s">
        <v>34</v>
      </c>
      <c r="K1473" s="2" t="s">
        <v>34</v>
      </c>
      <c r="L1473" s="2" t="s">
        <v>34</v>
      </c>
      <c r="M1473" s="2" t="s">
        <v>34</v>
      </c>
      <c r="N1473" s="2" t="s">
        <v>34</v>
      </c>
      <c r="O1473" s="3"/>
      <c r="P1473" s="3"/>
      <c r="Q1473" s="20" t="str">
        <f>IF(ISBLANK(Table1[[#This Row],[Comentarios]]),"",CONCATENATE("Comentário  ",Table1[[#This Row],[ID]], ": ",CHAR(10), Table1[[#This Row],[Comentarios]],CHAR(10), "* Nota Geral: ",Table1[[#This Row],[Pergunta 9]]," | Perfil: ",Table1[[#This Row],[Vinculo Funcional]], " | Lotação: ",Table1[[#This Row],[Lotacao Funcional]]," *",CHAR(10)," "))</f>
        <v/>
      </c>
    </row>
    <row r="1474" spans="1:17" ht="16" hidden="1" x14ac:dyDescent="0.2">
      <c r="A1474" s="2">
        <v>1490</v>
      </c>
      <c r="B1474" s="5">
        <v>44889.586666666699</v>
      </c>
      <c r="C1474" s="5">
        <v>44889.589733796303</v>
      </c>
      <c r="D1474" s="2" t="s">
        <v>27</v>
      </c>
      <c r="E1474" s="2"/>
      <c r="F1474" s="1" t="s">
        <v>28</v>
      </c>
      <c r="G1474" s="2" t="s">
        <v>29</v>
      </c>
      <c r="H1474" s="2" t="s">
        <v>34</v>
      </c>
      <c r="I1474" s="2" t="s">
        <v>35</v>
      </c>
      <c r="J1474" s="2" t="s">
        <v>35</v>
      </c>
      <c r="K1474" s="2" t="s">
        <v>34</v>
      </c>
      <c r="L1474" s="2" t="s">
        <v>35</v>
      </c>
      <c r="M1474" s="2" t="s">
        <v>35</v>
      </c>
      <c r="N1474" s="2" t="s">
        <v>35</v>
      </c>
      <c r="O1474" s="3"/>
      <c r="P1474" s="3"/>
      <c r="Q1474" s="20" t="str">
        <f>IF(ISBLANK(Table1[[#This Row],[Comentarios]]),"",CONCATENATE("Comentário  ",Table1[[#This Row],[ID]], ": ",CHAR(10), Table1[[#This Row],[Comentarios]],CHAR(10), "* Nota Geral: ",Table1[[#This Row],[Pergunta 9]]," | Perfil: ",Table1[[#This Row],[Vinculo Funcional]], " | Lotação: ",Table1[[#This Row],[Lotacao Funcional]]," *",CHAR(10)," "))</f>
        <v/>
      </c>
    </row>
    <row r="1475" spans="1:17" ht="32" hidden="1" x14ac:dyDescent="0.2">
      <c r="A1475" s="2">
        <v>1491</v>
      </c>
      <c r="B1475" s="5">
        <v>44889.589907407397</v>
      </c>
      <c r="C1475" s="5">
        <v>44889.590856481504</v>
      </c>
      <c r="D1475" s="2" t="s">
        <v>27</v>
      </c>
      <c r="E1475" s="2"/>
      <c r="F1475" s="1" t="s">
        <v>32</v>
      </c>
      <c r="G1475" s="2" t="s">
        <v>29</v>
      </c>
      <c r="H1475" s="2" t="s">
        <v>35</v>
      </c>
      <c r="I1475" s="2" t="s">
        <v>30</v>
      </c>
      <c r="J1475" s="2" t="s">
        <v>34</v>
      </c>
      <c r="K1475" s="2" t="s">
        <v>35</v>
      </c>
      <c r="L1475" s="2" t="s">
        <v>34</v>
      </c>
      <c r="M1475" s="2" t="s">
        <v>35</v>
      </c>
      <c r="N1475" s="2" t="s">
        <v>35</v>
      </c>
      <c r="O1475" s="3"/>
      <c r="P1475" s="3"/>
      <c r="Q1475" s="20" t="str">
        <f>IF(ISBLANK(Table1[[#This Row],[Comentarios]]),"",CONCATENATE("Comentário  ",Table1[[#This Row],[ID]], ": ",CHAR(10), Table1[[#This Row],[Comentarios]],CHAR(10), "* Nota Geral: ",Table1[[#This Row],[Pergunta 9]]," | Perfil: ",Table1[[#This Row],[Vinculo Funcional]], " | Lotação: ",Table1[[#This Row],[Lotacao Funcional]]," *",CHAR(10)," "))</f>
        <v/>
      </c>
    </row>
    <row r="1476" spans="1:17" ht="224" hidden="1" x14ac:dyDescent="0.2">
      <c r="A1476" s="2">
        <v>1492</v>
      </c>
      <c r="B1476" s="5">
        <v>44889.551979166703</v>
      </c>
      <c r="C1476" s="5">
        <v>44889.591296296298</v>
      </c>
      <c r="D1476" s="2" t="s">
        <v>27</v>
      </c>
      <c r="E1476" s="2"/>
      <c r="F1476" s="1" t="s">
        <v>32</v>
      </c>
      <c r="G1476" s="2" t="s">
        <v>29</v>
      </c>
      <c r="H1476" s="2" t="s">
        <v>35</v>
      </c>
      <c r="I1476" s="2" t="s">
        <v>35</v>
      </c>
      <c r="J1476" s="2" t="s">
        <v>35</v>
      </c>
      <c r="K1476" s="2" t="s">
        <v>30</v>
      </c>
      <c r="L1476" s="2" t="s">
        <v>30</v>
      </c>
      <c r="M1476" s="2" t="s">
        <v>34</v>
      </c>
      <c r="N1476" s="2" t="s">
        <v>35</v>
      </c>
      <c r="O1476" s="3" t="s">
        <v>489</v>
      </c>
      <c r="P1476" s="3" t="s">
        <v>490</v>
      </c>
      <c r="Q147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1492: 
Há necessidade de computadores iguais ao de magistrados e servidores para estagiários e salas de audiências do CEJUSC. O app Microsoft Teams exige um computador mais novo, senão ele trava demais.
O PROJUDI precisa de melhorias para o CEJUSC, há situações como Fórum de Conciliação Virtual, resultado de Práticas Restaurativas com respostas somente para audiências do criminal. O Cejusc não consegue repassar no sistema muitos resultados de suas atividades porque simplesmente é copiada plataforma de respostas de JUIZADOS ESPECIAIS e VARAS CRIMINAIS.
Deveria ser possível juntar sugestões só dessas áreas em um único SEI para servidores do estado todo postarem as sugestões unificadas de melhorias 
* Nota Geral: 4 - Bom | Perfil: Servidora concursada ou servidor concursado | Lotação: Primeiro Grau *
 </v>
      </c>
    </row>
    <row r="1477" spans="1:17" ht="48" hidden="1" x14ac:dyDescent="0.2">
      <c r="A1477" s="2">
        <v>1493</v>
      </c>
      <c r="B1477" s="5">
        <v>44889.587372685201</v>
      </c>
      <c r="C1477" s="5">
        <v>44889.591701388897</v>
      </c>
      <c r="D1477" s="2" t="s">
        <v>27</v>
      </c>
      <c r="E1477" s="2"/>
      <c r="F1477" s="1" t="s">
        <v>61</v>
      </c>
      <c r="G1477" s="2" t="s">
        <v>29</v>
      </c>
      <c r="H1477" s="2" t="s">
        <v>34</v>
      </c>
      <c r="I1477" s="2" t="s">
        <v>34</v>
      </c>
      <c r="J1477" s="2" t="s">
        <v>34</v>
      </c>
      <c r="K1477" s="2" t="s">
        <v>34</v>
      </c>
      <c r="L1477" s="2" t="s">
        <v>34</v>
      </c>
      <c r="M1477" s="2" t="s">
        <v>34</v>
      </c>
      <c r="N1477" s="2" t="s">
        <v>34</v>
      </c>
      <c r="O1477" s="3"/>
      <c r="P1477" s="3"/>
      <c r="Q1477" s="20" t="str">
        <f>IF(ISBLANK(Table1[[#This Row],[Comentarios]]),"",CONCATENATE("Comentário  ",Table1[[#This Row],[ID]], ": ",CHAR(10), Table1[[#This Row],[Comentarios]],CHAR(10), "* Nota Geral: ",Table1[[#This Row],[Pergunta 9]]," | Perfil: ",Table1[[#This Row],[Vinculo Funcional]], " | Lotação: ",Table1[[#This Row],[Lotacao Funcional]]," *",CHAR(10)," "))</f>
        <v/>
      </c>
    </row>
    <row r="1478" spans="1:17" ht="32" hidden="1" x14ac:dyDescent="0.2">
      <c r="A1478" s="2">
        <v>1494</v>
      </c>
      <c r="B1478" s="5">
        <v>44889.592106481497</v>
      </c>
      <c r="C1478" s="5">
        <v>44889.5926273148</v>
      </c>
      <c r="D1478" s="2" t="s">
        <v>27</v>
      </c>
      <c r="E1478" s="2"/>
      <c r="F1478" s="1" t="s">
        <v>32</v>
      </c>
      <c r="G1478" s="2" t="s">
        <v>29</v>
      </c>
      <c r="H1478" s="2" t="s">
        <v>35</v>
      </c>
      <c r="I1478" s="2" t="s">
        <v>35</v>
      </c>
      <c r="J1478" s="2" t="s">
        <v>34</v>
      </c>
      <c r="K1478" s="2" t="s">
        <v>34</v>
      </c>
      <c r="L1478" s="2" t="s">
        <v>35</v>
      </c>
      <c r="M1478" s="2" t="s">
        <v>34</v>
      </c>
      <c r="N1478" s="2" t="s">
        <v>35</v>
      </c>
      <c r="O1478" s="3"/>
      <c r="P1478" s="3"/>
      <c r="Q1478" s="20" t="str">
        <f>IF(ISBLANK(Table1[[#This Row],[Comentarios]]),"",CONCATENATE("Comentário  ",Table1[[#This Row],[ID]], ": ",CHAR(10), Table1[[#This Row],[Comentarios]],CHAR(10), "* Nota Geral: ",Table1[[#This Row],[Pergunta 9]]," | Perfil: ",Table1[[#This Row],[Vinculo Funcional]], " | Lotação: ",Table1[[#This Row],[Lotacao Funcional]]," *",CHAR(10)," "))</f>
        <v/>
      </c>
    </row>
    <row r="1479" spans="1:17" ht="16" hidden="1" x14ac:dyDescent="0.2">
      <c r="A1479" s="2">
        <v>1495</v>
      </c>
      <c r="B1479" s="5">
        <v>44889.592418981498</v>
      </c>
      <c r="C1479" s="5">
        <v>44889.593090277798</v>
      </c>
      <c r="D1479" s="2" t="s">
        <v>27</v>
      </c>
      <c r="E1479" s="2"/>
      <c r="F1479" s="1" t="s">
        <v>356</v>
      </c>
      <c r="G1479" s="2" t="s">
        <v>29</v>
      </c>
      <c r="H1479" s="2" t="s">
        <v>34</v>
      </c>
      <c r="I1479" s="2" t="s">
        <v>34</v>
      </c>
      <c r="J1479" s="2" t="s">
        <v>34</v>
      </c>
      <c r="K1479" s="2" t="s">
        <v>34</v>
      </c>
      <c r="L1479" s="2" t="s">
        <v>34</v>
      </c>
      <c r="M1479" s="2" t="s">
        <v>34</v>
      </c>
      <c r="N1479" s="2" t="s">
        <v>34</v>
      </c>
      <c r="O1479" s="3"/>
      <c r="P1479" s="3"/>
      <c r="Q1479" s="20" t="str">
        <f>IF(ISBLANK(Table1[[#This Row],[Comentarios]]),"",CONCATENATE("Comentário  ",Table1[[#This Row],[ID]], ": ",CHAR(10), Table1[[#This Row],[Comentarios]],CHAR(10), "* Nota Geral: ",Table1[[#This Row],[Pergunta 9]]," | Perfil: ",Table1[[#This Row],[Vinculo Funcional]], " | Lotação: ",Table1[[#This Row],[Lotacao Funcional]]," *",CHAR(10)," "))</f>
        <v/>
      </c>
    </row>
    <row r="1480" spans="1:17" ht="32" hidden="1" x14ac:dyDescent="0.2">
      <c r="A1480" s="2">
        <v>1496</v>
      </c>
      <c r="B1480" s="5">
        <v>44889.593460648102</v>
      </c>
      <c r="C1480" s="5">
        <v>44889.5940625</v>
      </c>
      <c r="D1480" s="2" t="s">
        <v>27</v>
      </c>
      <c r="E1480" s="2"/>
      <c r="F1480" s="1" t="s">
        <v>32</v>
      </c>
      <c r="G1480" s="2" t="s">
        <v>39</v>
      </c>
      <c r="H1480" s="2" t="s">
        <v>34</v>
      </c>
      <c r="I1480" s="2" t="s">
        <v>35</v>
      </c>
      <c r="J1480" s="2" t="s">
        <v>34</v>
      </c>
      <c r="K1480" s="2" t="s">
        <v>34</v>
      </c>
      <c r="L1480" s="2" t="s">
        <v>34</v>
      </c>
      <c r="M1480" s="2" t="s">
        <v>34</v>
      </c>
      <c r="N1480" s="2" t="s">
        <v>34</v>
      </c>
      <c r="O1480" s="3"/>
      <c r="P1480" s="3"/>
      <c r="Q1480" s="20" t="str">
        <f>IF(ISBLANK(Table1[[#This Row],[Comentarios]]),"",CONCATENATE("Comentário  ",Table1[[#This Row],[ID]], ": ",CHAR(10), Table1[[#This Row],[Comentarios]],CHAR(10), "* Nota Geral: ",Table1[[#This Row],[Pergunta 9]]," | Perfil: ",Table1[[#This Row],[Vinculo Funcional]], " | Lotação: ",Table1[[#This Row],[Lotacao Funcional]]," *",CHAR(10)," "))</f>
        <v/>
      </c>
    </row>
    <row r="1481" spans="1:17" ht="32" hidden="1" x14ac:dyDescent="0.2">
      <c r="A1481" s="2">
        <v>1497</v>
      </c>
      <c r="B1481" s="5">
        <v>44889.5934375</v>
      </c>
      <c r="C1481" s="5">
        <v>44889.596527777801</v>
      </c>
      <c r="D1481" s="2" t="s">
        <v>27</v>
      </c>
      <c r="E1481" s="2"/>
      <c r="F1481" s="1" t="s">
        <v>32</v>
      </c>
      <c r="G1481" s="2" t="s">
        <v>29</v>
      </c>
      <c r="H1481" s="2" t="s">
        <v>35</v>
      </c>
      <c r="I1481" s="2" t="s">
        <v>35</v>
      </c>
      <c r="J1481" s="2" t="s">
        <v>35</v>
      </c>
      <c r="K1481" s="2" t="s">
        <v>35</v>
      </c>
      <c r="L1481" s="2" t="s">
        <v>34</v>
      </c>
      <c r="M1481" s="2" t="s">
        <v>34</v>
      </c>
      <c r="N1481" s="2" t="s">
        <v>34</v>
      </c>
      <c r="O1481" s="3"/>
      <c r="P1481" s="3"/>
      <c r="Q1481" s="20" t="str">
        <f>IF(ISBLANK(Table1[[#This Row],[Comentarios]]),"",CONCATENATE("Comentário  ",Table1[[#This Row],[ID]], ": ",CHAR(10), Table1[[#This Row],[Comentarios]],CHAR(10), "* Nota Geral: ",Table1[[#This Row],[Pergunta 9]]," | Perfil: ",Table1[[#This Row],[Vinculo Funcional]], " | Lotação: ",Table1[[#This Row],[Lotacao Funcional]]," *",CHAR(10)," "))</f>
        <v/>
      </c>
    </row>
    <row r="1482" spans="1:17" ht="16" hidden="1" x14ac:dyDescent="0.2">
      <c r="A1482" s="2">
        <v>1498</v>
      </c>
      <c r="B1482" s="5">
        <v>44889.5959953704</v>
      </c>
      <c r="C1482" s="5">
        <v>44889.596840277802</v>
      </c>
      <c r="D1482" s="2" t="s">
        <v>27</v>
      </c>
      <c r="E1482" s="2"/>
      <c r="F1482" s="1" t="s">
        <v>28</v>
      </c>
      <c r="G1482" s="2" t="s">
        <v>29</v>
      </c>
      <c r="H1482" s="2" t="s">
        <v>35</v>
      </c>
      <c r="I1482" s="2" t="s">
        <v>35</v>
      </c>
      <c r="J1482" s="2" t="s">
        <v>35</v>
      </c>
      <c r="K1482" s="2" t="s">
        <v>35</v>
      </c>
      <c r="L1482" s="2" t="s">
        <v>34</v>
      </c>
      <c r="M1482" s="2" t="s">
        <v>34</v>
      </c>
      <c r="N1482" s="2" t="s">
        <v>34</v>
      </c>
      <c r="O1482" s="3"/>
      <c r="P1482" s="3"/>
      <c r="Q1482" s="20" t="str">
        <f>IF(ISBLANK(Table1[[#This Row],[Comentarios]]),"",CONCATENATE("Comentário  ",Table1[[#This Row],[ID]], ": ",CHAR(10), Table1[[#This Row],[Comentarios]],CHAR(10), "* Nota Geral: ",Table1[[#This Row],[Pergunta 9]]," | Perfil: ",Table1[[#This Row],[Vinculo Funcional]], " | Lotação: ",Table1[[#This Row],[Lotacao Funcional]]," *",CHAR(10)," "))</f>
        <v/>
      </c>
    </row>
    <row r="1483" spans="1:17" ht="32" hidden="1" x14ac:dyDescent="0.2">
      <c r="A1483" s="2">
        <v>1499</v>
      </c>
      <c r="B1483" s="5">
        <v>44889.596099536997</v>
      </c>
      <c r="C1483" s="5">
        <v>44889.596956018497</v>
      </c>
      <c r="D1483" s="2" t="s">
        <v>27</v>
      </c>
      <c r="E1483" s="2"/>
      <c r="F1483" s="1" t="s">
        <v>32</v>
      </c>
      <c r="G1483" s="2" t="s">
        <v>29</v>
      </c>
      <c r="H1483" s="2" t="s">
        <v>34</v>
      </c>
      <c r="I1483" s="2" t="s">
        <v>35</v>
      </c>
      <c r="J1483" s="2" t="s">
        <v>35</v>
      </c>
      <c r="K1483" s="2" t="s">
        <v>35</v>
      </c>
      <c r="L1483" s="2" t="s">
        <v>35</v>
      </c>
      <c r="M1483" s="2" t="s">
        <v>35</v>
      </c>
      <c r="N1483" s="2" t="s">
        <v>35</v>
      </c>
      <c r="O1483" s="3"/>
      <c r="P1483" s="3"/>
      <c r="Q1483" s="20" t="str">
        <f>IF(ISBLANK(Table1[[#This Row],[Comentarios]]),"",CONCATENATE("Comentário  ",Table1[[#This Row],[ID]], ": ",CHAR(10), Table1[[#This Row],[Comentarios]],CHAR(10), "* Nota Geral: ",Table1[[#This Row],[Pergunta 9]]," | Perfil: ",Table1[[#This Row],[Vinculo Funcional]], " | Lotação: ",Table1[[#This Row],[Lotacao Funcional]]," *",CHAR(10)," "))</f>
        <v/>
      </c>
    </row>
    <row r="1484" spans="1:17" ht="32" hidden="1" x14ac:dyDescent="0.2">
      <c r="A1484" s="2">
        <v>1500</v>
      </c>
      <c r="B1484" s="5">
        <v>44889.596400463</v>
      </c>
      <c r="C1484" s="5">
        <v>44889.597071759301</v>
      </c>
      <c r="D1484" s="2" t="s">
        <v>27</v>
      </c>
      <c r="E1484" s="2"/>
      <c r="F1484" s="1" t="s">
        <v>32</v>
      </c>
      <c r="G1484" s="2" t="s">
        <v>33</v>
      </c>
      <c r="H1484" s="2" t="s">
        <v>35</v>
      </c>
      <c r="I1484" s="2" t="s">
        <v>35</v>
      </c>
      <c r="J1484" s="2" t="s">
        <v>35</v>
      </c>
      <c r="K1484" s="2" t="s">
        <v>34</v>
      </c>
      <c r="L1484" s="2" t="s">
        <v>35</v>
      </c>
      <c r="M1484" s="2" t="s">
        <v>34</v>
      </c>
      <c r="N1484" s="2" t="s">
        <v>34</v>
      </c>
      <c r="O1484" s="3"/>
      <c r="P1484" s="3"/>
      <c r="Q1484" s="20" t="str">
        <f>IF(ISBLANK(Table1[[#This Row],[Comentarios]]),"",CONCATENATE("Comentário  ",Table1[[#This Row],[ID]], ": ",CHAR(10), Table1[[#This Row],[Comentarios]],CHAR(10), "* Nota Geral: ",Table1[[#This Row],[Pergunta 9]]," | Perfil: ",Table1[[#This Row],[Vinculo Funcional]], " | Lotação: ",Table1[[#This Row],[Lotacao Funcional]]," *",CHAR(10)," "))</f>
        <v/>
      </c>
    </row>
    <row r="1485" spans="1:17" ht="32" hidden="1" x14ac:dyDescent="0.2">
      <c r="A1485" s="2">
        <v>1501</v>
      </c>
      <c r="B1485" s="5">
        <v>44889.595567129603</v>
      </c>
      <c r="C1485" s="5">
        <v>44889.598784722199</v>
      </c>
      <c r="D1485" s="2" t="s">
        <v>27</v>
      </c>
      <c r="E1485" s="2"/>
      <c r="F1485" s="1" t="s">
        <v>32</v>
      </c>
      <c r="G1485" s="2" t="s">
        <v>33</v>
      </c>
      <c r="H1485" s="2" t="s">
        <v>35</v>
      </c>
      <c r="I1485" s="2" t="s">
        <v>36</v>
      </c>
      <c r="J1485" s="2" t="s">
        <v>35</v>
      </c>
      <c r="K1485" s="2" t="s">
        <v>35</v>
      </c>
      <c r="L1485" s="2" t="s">
        <v>34</v>
      </c>
      <c r="M1485" s="2" t="s">
        <v>35</v>
      </c>
      <c r="N1485" s="2" t="s">
        <v>35</v>
      </c>
      <c r="O1485" s="3"/>
      <c r="P1485" s="3"/>
      <c r="Q1485" s="20" t="str">
        <f>IF(ISBLANK(Table1[[#This Row],[Comentarios]]),"",CONCATENATE("Comentário  ",Table1[[#This Row],[ID]], ": ",CHAR(10), Table1[[#This Row],[Comentarios]],CHAR(10), "* Nota Geral: ",Table1[[#This Row],[Pergunta 9]]," | Perfil: ",Table1[[#This Row],[Vinculo Funcional]], " | Lotação: ",Table1[[#This Row],[Lotacao Funcional]]," *",CHAR(10)," "))</f>
        <v/>
      </c>
    </row>
    <row r="1486" spans="1:17" ht="48" hidden="1" x14ac:dyDescent="0.2">
      <c r="A1486" s="2">
        <v>1502</v>
      </c>
      <c r="B1486" s="5">
        <v>44889.5999421296</v>
      </c>
      <c r="C1486" s="5">
        <v>44889.600787037001</v>
      </c>
      <c r="D1486" s="2" t="s">
        <v>27</v>
      </c>
      <c r="E1486" s="2"/>
      <c r="F1486" s="1" t="s">
        <v>61</v>
      </c>
      <c r="G1486" s="2" t="s">
        <v>29</v>
      </c>
      <c r="H1486" s="2" t="s">
        <v>34</v>
      </c>
      <c r="I1486" s="2" t="s">
        <v>34</v>
      </c>
      <c r="J1486" s="2" t="s">
        <v>34</v>
      </c>
      <c r="K1486" s="2" t="s">
        <v>35</v>
      </c>
      <c r="L1486" s="2" t="s">
        <v>34</v>
      </c>
      <c r="M1486" s="2" t="s">
        <v>34</v>
      </c>
      <c r="N1486" s="2" t="s">
        <v>34</v>
      </c>
      <c r="O1486" s="3"/>
      <c r="P1486" s="3"/>
      <c r="Q1486" s="20" t="str">
        <f>IF(ISBLANK(Table1[[#This Row],[Comentarios]]),"",CONCATENATE("Comentário  ",Table1[[#This Row],[ID]], ": ",CHAR(10), Table1[[#This Row],[Comentarios]],CHAR(10), "* Nota Geral: ",Table1[[#This Row],[Pergunta 9]]," | Perfil: ",Table1[[#This Row],[Vinculo Funcional]], " | Lotação: ",Table1[[#This Row],[Lotacao Funcional]]," *",CHAR(10)," "))</f>
        <v/>
      </c>
    </row>
    <row r="1487" spans="1:17" ht="128" hidden="1" x14ac:dyDescent="0.2">
      <c r="A1487" s="2">
        <v>1503</v>
      </c>
      <c r="B1487" s="5">
        <v>44889.586527777799</v>
      </c>
      <c r="C1487" s="5">
        <v>44889.6026388889</v>
      </c>
      <c r="D1487" s="2" t="s">
        <v>27</v>
      </c>
      <c r="E1487" s="2"/>
      <c r="F1487" s="1" t="s">
        <v>32</v>
      </c>
      <c r="G1487" s="2" t="s">
        <v>29</v>
      </c>
      <c r="H1487" s="2" t="s">
        <v>35</v>
      </c>
      <c r="I1487" s="2" t="s">
        <v>35</v>
      </c>
      <c r="J1487" s="2" t="s">
        <v>34</v>
      </c>
      <c r="K1487" s="2" t="s">
        <v>31</v>
      </c>
      <c r="L1487" s="2" t="s">
        <v>30</v>
      </c>
      <c r="M1487" s="2" t="s">
        <v>35</v>
      </c>
      <c r="N1487" s="2" t="s">
        <v>35</v>
      </c>
      <c r="O1487" s="3" t="s">
        <v>491</v>
      </c>
      <c r="P1487" s="3" t="s">
        <v>43</v>
      </c>
      <c r="Q148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1503: 
A especificidade do trabalho das equipes técnicas não é contemplada nos sistemas institucionais disponíveis, de modo que os fluxos de trabalho demandam das comarcas iniciativas locais que poderiam servir como base para o desenvolvimento de um sistema específico para as equipes técnicas pelo DTIC.
* Nota Geral: 4 - Bom | Perfil: Servidora concursada ou servidor concursado | Lotação: Primeiro Grau *
 </v>
      </c>
    </row>
    <row r="1488" spans="1:17" ht="32" hidden="1" x14ac:dyDescent="0.2">
      <c r="A1488" s="2">
        <v>1504</v>
      </c>
      <c r="B1488" s="5">
        <v>44889.600740740701</v>
      </c>
      <c r="C1488" s="5">
        <v>44889.602893518502</v>
      </c>
      <c r="D1488" s="2" t="s">
        <v>27</v>
      </c>
      <c r="E1488" s="2"/>
      <c r="F1488" s="1" t="s">
        <v>32</v>
      </c>
      <c r="G1488" s="2" t="s">
        <v>29</v>
      </c>
      <c r="H1488" s="2" t="s">
        <v>34</v>
      </c>
      <c r="I1488" s="2" t="s">
        <v>35</v>
      </c>
      <c r="J1488" s="2" t="s">
        <v>35</v>
      </c>
      <c r="K1488" s="2" t="s">
        <v>34</v>
      </c>
      <c r="L1488" s="2" t="s">
        <v>35</v>
      </c>
      <c r="M1488" s="2" t="s">
        <v>34</v>
      </c>
      <c r="N1488" s="2" t="s">
        <v>35</v>
      </c>
      <c r="O1488" s="3"/>
      <c r="P1488" s="3"/>
      <c r="Q1488" s="20" t="str">
        <f>IF(ISBLANK(Table1[[#This Row],[Comentarios]]),"",CONCATENATE("Comentário  ",Table1[[#This Row],[ID]], ": ",CHAR(10), Table1[[#This Row],[Comentarios]],CHAR(10), "* Nota Geral: ",Table1[[#This Row],[Pergunta 9]]," | Perfil: ",Table1[[#This Row],[Vinculo Funcional]], " | Lotação: ",Table1[[#This Row],[Lotacao Funcional]]," *",CHAR(10)," "))</f>
        <v/>
      </c>
    </row>
    <row r="1489" spans="1:17" ht="48" hidden="1" x14ac:dyDescent="0.2">
      <c r="A1489" s="2">
        <v>1505</v>
      </c>
      <c r="B1489" s="5">
        <v>44889.603240740696</v>
      </c>
      <c r="C1489" s="5">
        <v>44889.604004629597</v>
      </c>
      <c r="D1489" s="2" t="s">
        <v>27</v>
      </c>
      <c r="E1489" s="2"/>
      <c r="F1489" s="1" t="s">
        <v>61</v>
      </c>
      <c r="G1489" s="2" t="s">
        <v>39</v>
      </c>
      <c r="H1489" s="2" t="s">
        <v>34</v>
      </c>
      <c r="I1489" s="2" t="s">
        <v>34</v>
      </c>
      <c r="J1489" s="2" t="s">
        <v>34</v>
      </c>
      <c r="K1489" s="2" t="s">
        <v>34</v>
      </c>
      <c r="L1489" s="2" t="s">
        <v>30</v>
      </c>
      <c r="M1489" s="2" t="s">
        <v>34</v>
      </c>
      <c r="N1489" s="2" t="s">
        <v>34</v>
      </c>
      <c r="O1489" s="3"/>
      <c r="P1489" s="3"/>
      <c r="Q1489" s="20" t="str">
        <f>IF(ISBLANK(Table1[[#This Row],[Comentarios]]),"",CONCATENATE("Comentário  ",Table1[[#This Row],[ID]], ": ",CHAR(10), Table1[[#This Row],[Comentarios]],CHAR(10), "* Nota Geral: ",Table1[[#This Row],[Pergunta 9]]," | Perfil: ",Table1[[#This Row],[Vinculo Funcional]], " | Lotação: ",Table1[[#This Row],[Lotacao Funcional]]," *",CHAR(10)," "))</f>
        <v/>
      </c>
    </row>
    <row r="1490" spans="1:17" ht="16" hidden="1" x14ac:dyDescent="0.2">
      <c r="A1490" s="2">
        <v>1506</v>
      </c>
      <c r="B1490" s="5">
        <v>44889.603888888902</v>
      </c>
      <c r="C1490" s="5">
        <v>44889.604814814797</v>
      </c>
      <c r="D1490" s="2" t="s">
        <v>27</v>
      </c>
      <c r="E1490" s="2"/>
      <c r="F1490" s="1" t="s">
        <v>55</v>
      </c>
      <c r="G1490" s="2" t="s">
        <v>39</v>
      </c>
      <c r="H1490" s="2" t="s">
        <v>34</v>
      </c>
      <c r="I1490" s="2" t="s">
        <v>34</v>
      </c>
      <c r="J1490" s="2" t="s">
        <v>34</v>
      </c>
      <c r="K1490" s="2" t="s">
        <v>34</v>
      </c>
      <c r="L1490" s="2" t="s">
        <v>34</v>
      </c>
      <c r="M1490" s="2" t="s">
        <v>34</v>
      </c>
      <c r="N1490" s="2" t="s">
        <v>34</v>
      </c>
      <c r="O1490" s="3"/>
      <c r="P1490" s="3"/>
      <c r="Q1490" s="20" t="str">
        <f>IF(ISBLANK(Table1[[#This Row],[Comentarios]]),"",CONCATENATE("Comentário  ",Table1[[#This Row],[ID]], ": ",CHAR(10), Table1[[#This Row],[Comentarios]],CHAR(10), "* Nota Geral: ",Table1[[#This Row],[Pergunta 9]]," | Perfil: ",Table1[[#This Row],[Vinculo Funcional]], " | Lotação: ",Table1[[#This Row],[Lotacao Funcional]]," *",CHAR(10)," "))</f>
        <v/>
      </c>
    </row>
    <row r="1491" spans="1:17" ht="32" hidden="1" x14ac:dyDescent="0.2">
      <c r="A1491" s="2">
        <v>1507</v>
      </c>
      <c r="B1491" s="5">
        <v>44889.605729166702</v>
      </c>
      <c r="C1491" s="5">
        <v>44889.6066319444</v>
      </c>
      <c r="D1491" s="2" t="s">
        <v>27</v>
      </c>
      <c r="E1491" s="2"/>
      <c r="F1491" s="1" t="s">
        <v>32</v>
      </c>
      <c r="G1491" s="2" t="s">
        <v>29</v>
      </c>
      <c r="H1491" s="2" t="s">
        <v>35</v>
      </c>
      <c r="I1491" s="2" t="s">
        <v>35</v>
      </c>
      <c r="J1491" s="2" t="s">
        <v>35</v>
      </c>
      <c r="K1491" s="2" t="s">
        <v>30</v>
      </c>
      <c r="L1491" s="2" t="s">
        <v>35</v>
      </c>
      <c r="M1491" s="2" t="s">
        <v>35</v>
      </c>
      <c r="N1491" s="2" t="s">
        <v>35</v>
      </c>
      <c r="O1491" s="3"/>
      <c r="P1491" s="3"/>
      <c r="Q1491" s="20" t="str">
        <f>IF(ISBLANK(Table1[[#This Row],[Comentarios]]),"",CONCATENATE("Comentário  ",Table1[[#This Row],[ID]], ": ",CHAR(10), Table1[[#This Row],[Comentarios]],CHAR(10), "* Nota Geral: ",Table1[[#This Row],[Pergunta 9]]," | Perfil: ",Table1[[#This Row],[Vinculo Funcional]], " | Lotação: ",Table1[[#This Row],[Lotacao Funcional]]," *",CHAR(10)," "))</f>
        <v/>
      </c>
    </row>
    <row r="1492" spans="1:17" ht="32" hidden="1" x14ac:dyDescent="0.2">
      <c r="A1492" s="2">
        <v>1508</v>
      </c>
      <c r="B1492" s="5">
        <v>44889.518159722204</v>
      </c>
      <c r="C1492" s="5">
        <v>44889.608414351896</v>
      </c>
      <c r="D1492" s="2" t="s">
        <v>27</v>
      </c>
      <c r="E1492" s="2"/>
      <c r="F1492" s="1" t="s">
        <v>32</v>
      </c>
      <c r="G1492" s="2" t="s">
        <v>29</v>
      </c>
      <c r="H1492" s="2" t="s">
        <v>35</v>
      </c>
      <c r="I1492" s="2" t="s">
        <v>35</v>
      </c>
      <c r="J1492" s="2" t="s">
        <v>34</v>
      </c>
      <c r="K1492" s="2" t="s">
        <v>35</v>
      </c>
      <c r="L1492" s="2" t="s">
        <v>34</v>
      </c>
      <c r="M1492" s="2" t="s">
        <v>34</v>
      </c>
      <c r="N1492" s="2" t="s">
        <v>34</v>
      </c>
      <c r="O1492" s="3"/>
      <c r="P1492" s="3"/>
      <c r="Q1492" s="20" t="str">
        <f>IF(ISBLANK(Table1[[#This Row],[Comentarios]]),"",CONCATENATE("Comentário  ",Table1[[#This Row],[ID]], ": ",CHAR(10), Table1[[#This Row],[Comentarios]],CHAR(10), "* Nota Geral: ",Table1[[#This Row],[Pergunta 9]]," | Perfil: ",Table1[[#This Row],[Vinculo Funcional]], " | Lotação: ",Table1[[#This Row],[Lotacao Funcional]]," *",CHAR(10)," "))</f>
        <v/>
      </c>
    </row>
    <row r="1493" spans="1:17" ht="32" hidden="1" x14ac:dyDescent="0.2">
      <c r="A1493" s="2">
        <v>1509</v>
      </c>
      <c r="B1493" s="5">
        <v>44889.609791666699</v>
      </c>
      <c r="C1493" s="5">
        <v>44889.610243055598</v>
      </c>
      <c r="D1493" s="2" t="s">
        <v>27</v>
      </c>
      <c r="E1493" s="2"/>
      <c r="F1493" s="1" t="s">
        <v>32</v>
      </c>
      <c r="G1493" s="2" t="s">
        <v>29</v>
      </c>
      <c r="H1493" s="2" t="s">
        <v>35</v>
      </c>
      <c r="I1493" s="2" t="s">
        <v>35</v>
      </c>
      <c r="J1493" s="2" t="s">
        <v>35</v>
      </c>
      <c r="K1493" s="2" t="s">
        <v>35</v>
      </c>
      <c r="L1493" s="2" t="s">
        <v>35</v>
      </c>
      <c r="M1493" s="2" t="s">
        <v>35</v>
      </c>
      <c r="N1493" s="2" t="s">
        <v>35</v>
      </c>
      <c r="O1493" s="3"/>
      <c r="P1493" s="3"/>
      <c r="Q1493" s="20" t="str">
        <f>IF(ISBLANK(Table1[[#This Row],[Comentarios]]),"",CONCATENATE("Comentário  ",Table1[[#This Row],[ID]], ": ",CHAR(10), Table1[[#This Row],[Comentarios]],CHAR(10), "* Nota Geral: ",Table1[[#This Row],[Pergunta 9]]," | Perfil: ",Table1[[#This Row],[Vinculo Funcional]], " | Lotação: ",Table1[[#This Row],[Lotacao Funcional]]," *",CHAR(10)," "))</f>
        <v/>
      </c>
    </row>
    <row r="1494" spans="1:17" ht="32" hidden="1" x14ac:dyDescent="0.2">
      <c r="A1494" s="2">
        <v>1510</v>
      </c>
      <c r="B1494" s="5">
        <v>44889.611527777801</v>
      </c>
      <c r="C1494" s="5">
        <v>44889.612858796303</v>
      </c>
      <c r="D1494" s="2" t="s">
        <v>27</v>
      </c>
      <c r="E1494" s="2"/>
      <c r="F1494" s="1" t="s">
        <v>32</v>
      </c>
      <c r="G1494" s="2" t="s">
        <v>39</v>
      </c>
      <c r="H1494" s="2" t="s">
        <v>34</v>
      </c>
      <c r="I1494" s="2" t="s">
        <v>35</v>
      </c>
      <c r="J1494" s="2" t="s">
        <v>36</v>
      </c>
      <c r="K1494" s="2" t="s">
        <v>34</v>
      </c>
      <c r="L1494" s="2" t="s">
        <v>30</v>
      </c>
      <c r="M1494" s="2" t="s">
        <v>35</v>
      </c>
      <c r="N1494" s="2" t="s">
        <v>34</v>
      </c>
      <c r="O1494" s="3"/>
      <c r="P1494" s="3"/>
      <c r="Q1494" s="20" t="str">
        <f>IF(ISBLANK(Table1[[#This Row],[Comentarios]]),"",CONCATENATE("Comentário  ",Table1[[#This Row],[ID]], ": ",CHAR(10), Table1[[#This Row],[Comentarios]],CHAR(10), "* Nota Geral: ",Table1[[#This Row],[Pergunta 9]]," | Perfil: ",Table1[[#This Row],[Vinculo Funcional]], " | Lotação: ",Table1[[#This Row],[Lotacao Funcional]]," *",CHAR(10)," "))</f>
        <v/>
      </c>
    </row>
    <row r="1495" spans="1:17" ht="64" hidden="1" x14ac:dyDescent="0.2">
      <c r="A1495" s="2">
        <v>1511</v>
      </c>
      <c r="B1495" s="5">
        <v>44889.5399652778</v>
      </c>
      <c r="C1495" s="5">
        <v>44889.613275463002</v>
      </c>
      <c r="D1495" s="2" t="s">
        <v>27</v>
      </c>
      <c r="E1495" s="2"/>
      <c r="F1495" s="1" t="s">
        <v>55</v>
      </c>
      <c r="G1495" s="2" t="s">
        <v>39</v>
      </c>
      <c r="H1495" s="2" t="s">
        <v>35</v>
      </c>
      <c r="I1495" s="2" t="s">
        <v>35</v>
      </c>
      <c r="J1495" s="2" t="s">
        <v>35</v>
      </c>
      <c r="K1495" s="2" t="s">
        <v>35</v>
      </c>
      <c r="L1495" s="2" t="s">
        <v>35</v>
      </c>
      <c r="M1495" s="2" t="s">
        <v>35</v>
      </c>
      <c r="N1495" s="2" t="s">
        <v>35</v>
      </c>
      <c r="O1495" s="3" t="s">
        <v>492</v>
      </c>
      <c r="P1495" s="3" t="s">
        <v>50</v>
      </c>
      <c r="Q149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1511: 
Deveriam melhorar a manutenção dos elevadores
* Nota Geral: 4 - Bom | Perfil: Estagiária ou estagiário | Lotação: Segundo Grau *
 </v>
      </c>
    </row>
    <row r="1496" spans="1:17" ht="48" hidden="1" x14ac:dyDescent="0.2">
      <c r="A1496" s="2">
        <v>1512</v>
      </c>
      <c r="B1496" s="5">
        <v>44889.612905092603</v>
      </c>
      <c r="C1496" s="5">
        <v>44889.614525463003</v>
      </c>
      <c r="D1496" s="2" t="s">
        <v>27</v>
      </c>
      <c r="E1496" s="2"/>
      <c r="F1496" s="1" t="s">
        <v>61</v>
      </c>
      <c r="G1496" s="2" t="s">
        <v>29</v>
      </c>
      <c r="H1496" s="2" t="s">
        <v>34</v>
      </c>
      <c r="I1496" s="2" t="s">
        <v>35</v>
      </c>
      <c r="J1496" s="2" t="s">
        <v>35</v>
      </c>
      <c r="K1496" s="2" t="s">
        <v>36</v>
      </c>
      <c r="L1496" s="2" t="s">
        <v>35</v>
      </c>
      <c r="M1496" s="2" t="s">
        <v>35</v>
      </c>
      <c r="N1496" s="2" t="s">
        <v>35</v>
      </c>
      <c r="O1496" s="3"/>
      <c r="P1496" s="3"/>
      <c r="Q1496" s="20" t="str">
        <f>IF(ISBLANK(Table1[[#This Row],[Comentarios]]),"",CONCATENATE("Comentário  ",Table1[[#This Row],[ID]], ": ",CHAR(10), Table1[[#This Row],[Comentarios]],CHAR(10), "* Nota Geral: ",Table1[[#This Row],[Pergunta 9]]," | Perfil: ",Table1[[#This Row],[Vinculo Funcional]], " | Lotação: ",Table1[[#This Row],[Lotacao Funcional]]," *",CHAR(10)," "))</f>
        <v/>
      </c>
    </row>
    <row r="1497" spans="1:17" ht="32" hidden="1" x14ac:dyDescent="0.2">
      <c r="A1497" s="2">
        <v>1513</v>
      </c>
      <c r="B1497" s="5">
        <v>44889.612013888902</v>
      </c>
      <c r="C1497" s="5">
        <v>44889.615532407399</v>
      </c>
      <c r="D1497" s="2" t="s">
        <v>27</v>
      </c>
      <c r="E1497" s="2"/>
      <c r="F1497" s="1" t="s">
        <v>32</v>
      </c>
      <c r="G1497" s="2" t="s">
        <v>33</v>
      </c>
      <c r="H1497" s="2" t="s">
        <v>35</v>
      </c>
      <c r="I1497" s="2" t="s">
        <v>36</v>
      </c>
      <c r="J1497" s="2" t="s">
        <v>30</v>
      </c>
      <c r="K1497" s="2" t="s">
        <v>35</v>
      </c>
      <c r="L1497" s="2" t="s">
        <v>30</v>
      </c>
      <c r="M1497" s="2" t="s">
        <v>35</v>
      </c>
      <c r="N1497" s="2" t="s">
        <v>35</v>
      </c>
      <c r="O1497" s="3"/>
      <c r="P1497" s="3"/>
      <c r="Q1497" s="20" t="str">
        <f>IF(ISBLANK(Table1[[#This Row],[Comentarios]]),"",CONCATENATE("Comentário  ",Table1[[#This Row],[ID]], ": ",CHAR(10), Table1[[#This Row],[Comentarios]],CHAR(10), "* Nota Geral: ",Table1[[#This Row],[Pergunta 9]]," | Perfil: ",Table1[[#This Row],[Vinculo Funcional]], " | Lotação: ",Table1[[#This Row],[Lotacao Funcional]]," *",CHAR(10)," "))</f>
        <v/>
      </c>
    </row>
    <row r="1498" spans="1:17" ht="16" hidden="1" x14ac:dyDescent="0.2">
      <c r="A1498" s="2">
        <v>1514</v>
      </c>
      <c r="B1498" s="5">
        <v>44889.617557870399</v>
      </c>
      <c r="C1498" s="5">
        <v>44889.618576388901</v>
      </c>
      <c r="D1498" s="2" t="s">
        <v>27</v>
      </c>
      <c r="E1498" s="2"/>
      <c r="F1498" s="1" t="s">
        <v>28</v>
      </c>
      <c r="G1498" s="2" t="s">
        <v>29</v>
      </c>
      <c r="H1498" s="2" t="s">
        <v>34</v>
      </c>
      <c r="I1498" s="2" t="s">
        <v>34</v>
      </c>
      <c r="J1498" s="2" t="s">
        <v>34</v>
      </c>
      <c r="K1498" s="2" t="s">
        <v>34</v>
      </c>
      <c r="L1498" s="2" t="s">
        <v>34</v>
      </c>
      <c r="M1498" s="2" t="s">
        <v>34</v>
      </c>
      <c r="N1498" s="2" t="s">
        <v>34</v>
      </c>
      <c r="O1498" s="3"/>
      <c r="P1498" s="3"/>
      <c r="Q1498" s="20" t="str">
        <f>IF(ISBLANK(Table1[[#This Row],[Comentarios]]),"",CONCATENATE("Comentário  ",Table1[[#This Row],[ID]], ": ",CHAR(10), Table1[[#This Row],[Comentarios]],CHAR(10), "* Nota Geral: ",Table1[[#This Row],[Pergunta 9]]," | Perfil: ",Table1[[#This Row],[Vinculo Funcional]], " | Lotação: ",Table1[[#This Row],[Lotacao Funcional]]," *",CHAR(10)," "))</f>
        <v/>
      </c>
    </row>
    <row r="1499" spans="1:17" ht="16" hidden="1" x14ac:dyDescent="0.2">
      <c r="A1499" s="2">
        <v>1515</v>
      </c>
      <c r="B1499" s="5">
        <v>44889.619861111103</v>
      </c>
      <c r="C1499" s="5">
        <v>44889.620416666701</v>
      </c>
      <c r="D1499" s="2" t="s">
        <v>27</v>
      </c>
      <c r="E1499" s="2"/>
      <c r="F1499" s="1" t="s">
        <v>55</v>
      </c>
      <c r="G1499" s="2" t="s">
        <v>29</v>
      </c>
      <c r="H1499" s="2" t="s">
        <v>34</v>
      </c>
      <c r="I1499" s="2" t="s">
        <v>34</v>
      </c>
      <c r="J1499" s="2" t="s">
        <v>34</v>
      </c>
      <c r="K1499" s="2" t="s">
        <v>34</v>
      </c>
      <c r="L1499" s="2" t="s">
        <v>34</v>
      </c>
      <c r="M1499" s="2" t="s">
        <v>34</v>
      </c>
      <c r="N1499" s="2" t="s">
        <v>34</v>
      </c>
      <c r="O1499" s="3"/>
      <c r="P1499" s="3"/>
      <c r="Q1499" s="20" t="str">
        <f>IF(ISBLANK(Table1[[#This Row],[Comentarios]]),"",CONCATENATE("Comentário  ",Table1[[#This Row],[ID]], ": ",CHAR(10), Table1[[#This Row],[Comentarios]],CHAR(10), "* Nota Geral: ",Table1[[#This Row],[Pergunta 9]]," | Perfil: ",Table1[[#This Row],[Vinculo Funcional]], " | Lotação: ",Table1[[#This Row],[Lotacao Funcional]]," *",CHAR(10)," "))</f>
        <v/>
      </c>
    </row>
    <row r="1500" spans="1:17" ht="48" hidden="1" x14ac:dyDescent="0.2">
      <c r="A1500" s="2">
        <v>1516</v>
      </c>
      <c r="B1500" s="5">
        <v>44889.620023148098</v>
      </c>
      <c r="C1500" s="5">
        <v>44889.620821759301</v>
      </c>
      <c r="D1500" s="2" t="s">
        <v>27</v>
      </c>
      <c r="E1500" s="2"/>
      <c r="F1500" s="1" t="s">
        <v>61</v>
      </c>
      <c r="G1500" s="2" t="s">
        <v>29</v>
      </c>
      <c r="H1500" s="2" t="s">
        <v>35</v>
      </c>
      <c r="I1500" s="2" t="s">
        <v>35</v>
      </c>
      <c r="J1500" s="2" t="s">
        <v>34</v>
      </c>
      <c r="K1500" s="2" t="s">
        <v>35</v>
      </c>
      <c r="L1500" s="2" t="s">
        <v>34</v>
      </c>
      <c r="M1500" s="2" t="s">
        <v>34</v>
      </c>
      <c r="N1500" s="2" t="s">
        <v>35</v>
      </c>
      <c r="O1500" s="3"/>
      <c r="P1500" s="3"/>
      <c r="Q1500" s="20" t="str">
        <f>IF(ISBLANK(Table1[[#This Row],[Comentarios]]),"",CONCATENATE("Comentário  ",Table1[[#This Row],[ID]], ": ",CHAR(10), Table1[[#This Row],[Comentarios]],CHAR(10), "* Nota Geral: ",Table1[[#This Row],[Pergunta 9]]," | Perfil: ",Table1[[#This Row],[Vinculo Funcional]], " | Lotação: ",Table1[[#This Row],[Lotacao Funcional]]," *",CHAR(10)," "))</f>
        <v/>
      </c>
    </row>
    <row r="1501" spans="1:17" ht="112" hidden="1" x14ac:dyDescent="0.2">
      <c r="A1501" s="2">
        <v>1517</v>
      </c>
      <c r="B1501" s="5">
        <v>44889.618425925903</v>
      </c>
      <c r="C1501" s="5">
        <v>44889.6230671296</v>
      </c>
      <c r="D1501" s="2" t="s">
        <v>27</v>
      </c>
      <c r="E1501" s="2"/>
      <c r="F1501" s="1" t="s">
        <v>32</v>
      </c>
      <c r="G1501" s="2" t="s">
        <v>29</v>
      </c>
      <c r="H1501" s="2" t="s">
        <v>35</v>
      </c>
      <c r="I1501" s="2" t="s">
        <v>31</v>
      </c>
      <c r="J1501" s="2" t="s">
        <v>30</v>
      </c>
      <c r="K1501" s="2" t="s">
        <v>30</v>
      </c>
      <c r="L1501" s="2" t="s">
        <v>31</v>
      </c>
      <c r="M1501" s="2" t="s">
        <v>30</v>
      </c>
      <c r="N1501" s="2" t="s">
        <v>30</v>
      </c>
      <c r="O1501" s="3" t="s">
        <v>493</v>
      </c>
      <c r="P1501" s="3" t="s">
        <v>43</v>
      </c>
      <c r="Q150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1517: 
Para nós que precisamos do SGP, o novo fluxo, que depois de mais de 3 anos, continuamos sem poder testá-lo.
* Nota Geral: 3 - Regular | Perfil: Servidora concursada ou servidor concursado | Lotação: Primeiro Grau *
 </v>
      </c>
    </row>
    <row r="1502" spans="1:17" ht="32" hidden="1" x14ac:dyDescent="0.2">
      <c r="A1502" s="2">
        <v>1518</v>
      </c>
      <c r="B1502" s="5">
        <v>44889.624386574098</v>
      </c>
      <c r="C1502" s="5">
        <v>44889.625011574099</v>
      </c>
      <c r="D1502" s="2" t="s">
        <v>27</v>
      </c>
      <c r="E1502" s="2"/>
      <c r="F1502" s="1" t="s">
        <v>32</v>
      </c>
      <c r="G1502" s="2" t="s">
        <v>29</v>
      </c>
      <c r="H1502" s="2" t="s">
        <v>34</v>
      </c>
      <c r="I1502" s="2" t="s">
        <v>34</v>
      </c>
      <c r="J1502" s="2" t="s">
        <v>34</v>
      </c>
      <c r="K1502" s="2" t="s">
        <v>35</v>
      </c>
      <c r="L1502" s="2" t="s">
        <v>35</v>
      </c>
      <c r="M1502" s="2" t="s">
        <v>34</v>
      </c>
      <c r="N1502" s="2" t="s">
        <v>34</v>
      </c>
      <c r="O1502" s="3"/>
      <c r="P1502" s="3"/>
      <c r="Q1502" s="20" t="str">
        <f>IF(ISBLANK(Table1[[#This Row],[Comentarios]]),"",CONCATENATE("Comentário  ",Table1[[#This Row],[ID]], ": ",CHAR(10), Table1[[#This Row],[Comentarios]],CHAR(10), "* Nota Geral: ",Table1[[#This Row],[Pergunta 9]]," | Perfil: ",Table1[[#This Row],[Vinculo Funcional]], " | Lotação: ",Table1[[#This Row],[Lotacao Funcional]]," *",CHAR(10)," "))</f>
        <v/>
      </c>
    </row>
    <row r="1503" spans="1:17" ht="304" hidden="1" x14ac:dyDescent="0.2">
      <c r="A1503" s="2">
        <v>1519</v>
      </c>
      <c r="B1503" s="5">
        <v>44889.622800925899</v>
      </c>
      <c r="C1503" s="5">
        <v>44889.633587962999</v>
      </c>
      <c r="D1503" s="2" t="s">
        <v>27</v>
      </c>
      <c r="E1503" s="2"/>
      <c r="F1503" s="1" t="s">
        <v>32</v>
      </c>
      <c r="G1503" s="2" t="s">
        <v>39</v>
      </c>
      <c r="H1503" s="2" t="s">
        <v>35</v>
      </c>
      <c r="I1503" s="2" t="s">
        <v>35</v>
      </c>
      <c r="J1503" s="2" t="s">
        <v>34</v>
      </c>
      <c r="K1503" s="2" t="s">
        <v>34</v>
      </c>
      <c r="L1503" s="2" t="s">
        <v>34</v>
      </c>
      <c r="M1503" s="2" t="s">
        <v>34</v>
      </c>
      <c r="N1503" s="2" t="s">
        <v>35</v>
      </c>
      <c r="O1503" s="3" t="s">
        <v>494</v>
      </c>
      <c r="P1503" s="3" t="s">
        <v>38</v>
      </c>
      <c r="Q150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1519: 
Tenho alguns apontamentos sobre o SIGA. Na unidade em que trabalho (UEA/CGJ), e para as demandas que abro no SIGA (relativas ao Programa GESPRIJUD da CGJ), o prazo de 48 horas quase nunca é observado. Muitas vezes o chamado só é resolvido se eu (ou outra pessoa da minha equipe) entrar em contato com algum servidor responsável no DTIC, via Teams. Do contrário, o chamado fica aguardando sem andamento, com prazo extrapolado.
Sugiro também que seja inserida a informação de DATA no campo de "Atualizações" do SIGA aberto. Lá só é colocado o andamento de atribuição, de maneira bem genérica, sem indicar o momento/data em que isso ocorreu.
Por fim, sugiro a criação da possibilidade de REABERTURA do chamado quando este for encerrado pelo responsável pelo atendimento, mas que ainda demande alguma retificação ou incremento do chamado. Em tais situações, já nos foi dito informalmente que a solução seria a de fazer um novo chamado, e informar o número do antigo no corpo da solicitação, o que parece não ser uma solução adequada.
* Nota Geral: 4 - Bom | Perfil: Servidora concursada ou servidor concursado | Lotação: Segundo Grau *
 </v>
      </c>
    </row>
    <row r="1504" spans="1:17" ht="272" hidden="1" x14ac:dyDescent="0.2">
      <c r="A1504" s="2">
        <v>1520</v>
      </c>
      <c r="B1504" s="5">
        <v>44889.623854166697</v>
      </c>
      <c r="C1504" s="5">
        <v>44889.634131944404</v>
      </c>
      <c r="D1504" s="2" t="s">
        <v>27</v>
      </c>
      <c r="E1504" s="2"/>
      <c r="F1504" s="1" t="s">
        <v>32</v>
      </c>
      <c r="G1504" s="2" t="s">
        <v>29</v>
      </c>
      <c r="H1504" s="2" t="s">
        <v>30</v>
      </c>
      <c r="I1504" s="2" t="s">
        <v>35</v>
      </c>
      <c r="J1504" s="2" t="s">
        <v>35</v>
      </c>
      <c r="K1504" s="2" t="s">
        <v>35</v>
      </c>
      <c r="L1504" s="2" t="s">
        <v>35</v>
      </c>
      <c r="M1504" s="2" t="s">
        <v>35</v>
      </c>
      <c r="N1504" s="2" t="s">
        <v>35</v>
      </c>
      <c r="O1504" s="3" t="s">
        <v>495</v>
      </c>
      <c r="P1504" s="3" t="s">
        <v>38</v>
      </c>
      <c r="Q150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1520: 
O siga é um sistema burocrático e muitas vezes desestimula a abertura de solicitações, em alguns casos ele vincula chamados a chefia imediata que nem sempre está disponível, tem substituto ou sabe usar o sistema.
O sistema antigo SAU, em que pese simples, é considerado mais acessível e célere pra usar pelos usuários.
Dependendo do navegador as opções somem no Siga (ex abrir chamado) e não existe aviso no sistema sobre isso, em um caso específico tive que usar o navegador Edge da Microsoft.. imagina o tempo até testar essa opção, quando nos acostumamos com Firefox e Chrome.
Sugiro que a opção de abrir um chamado direto (explicando o motivo e possibilitando a juntada de anexos) seja  disponibilizada de forma mais acessível.
* Nota Geral: 4 - Bom | Perfil: Servidora concursada ou servidor concursado | Lotação: Primeiro Grau *
 </v>
      </c>
    </row>
    <row r="1505" spans="1:17" ht="16" hidden="1" x14ac:dyDescent="0.2">
      <c r="A1505" s="2">
        <v>1521</v>
      </c>
      <c r="B1505" s="5">
        <v>44889.634733796302</v>
      </c>
      <c r="C1505" s="5">
        <v>44889.635277777801</v>
      </c>
      <c r="D1505" s="2" t="s">
        <v>27</v>
      </c>
      <c r="E1505" s="2"/>
      <c r="F1505" s="1" t="s">
        <v>55</v>
      </c>
      <c r="G1505" s="2" t="s">
        <v>29</v>
      </c>
      <c r="H1505" s="2" t="s">
        <v>34</v>
      </c>
      <c r="I1505" s="2" t="s">
        <v>34</v>
      </c>
      <c r="J1505" s="2" t="s">
        <v>34</v>
      </c>
      <c r="K1505" s="2" t="s">
        <v>35</v>
      </c>
      <c r="L1505" s="2" t="s">
        <v>34</v>
      </c>
      <c r="M1505" s="2" t="s">
        <v>34</v>
      </c>
      <c r="N1505" s="2" t="s">
        <v>34</v>
      </c>
      <c r="O1505" s="3"/>
      <c r="P1505" s="3"/>
      <c r="Q1505" s="20" t="str">
        <f>IF(ISBLANK(Table1[[#This Row],[Comentarios]]),"",CONCATENATE("Comentário  ",Table1[[#This Row],[ID]], ": ",CHAR(10), Table1[[#This Row],[Comentarios]],CHAR(10), "* Nota Geral: ",Table1[[#This Row],[Pergunta 9]]," | Perfil: ",Table1[[#This Row],[Vinculo Funcional]], " | Lotação: ",Table1[[#This Row],[Lotacao Funcional]]," *",CHAR(10)," "))</f>
        <v/>
      </c>
    </row>
    <row r="1506" spans="1:17" ht="32" hidden="1" x14ac:dyDescent="0.2">
      <c r="A1506" s="2">
        <v>1522</v>
      </c>
      <c r="B1506" s="5">
        <v>44889.634953703702</v>
      </c>
      <c r="C1506" s="5">
        <v>44889.635613425897</v>
      </c>
      <c r="D1506" s="2" t="s">
        <v>27</v>
      </c>
      <c r="E1506" s="2"/>
      <c r="F1506" s="1" t="s">
        <v>32</v>
      </c>
      <c r="G1506" s="2" t="s">
        <v>33</v>
      </c>
      <c r="H1506" s="2" t="s">
        <v>34</v>
      </c>
      <c r="I1506" s="2" t="s">
        <v>34</v>
      </c>
      <c r="J1506" s="2" t="s">
        <v>34</v>
      </c>
      <c r="K1506" s="2" t="s">
        <v>34</v>
      </c>
      <c r="L1506" s="2" t="s">
        <v>34</v>
      </c>
      <c r="M1506" s="2" t="s">
        <v>34</v>
      </c>
      <c r="N1506" s="2" t="s">
        <v>34</v>
      </c>
      <c r="O1506" s="3"/>
      <c r="P1506" s="3"/>
      <c r="Q1506" s="20" t="str">
        <f>IF(ISBLANK(Table1[[#This Row],[Comentarios]]),"",CONCATENATE("Comentário  ",Table1[[#This Row],[ID]], ": ",CHAR(10), Table1[[#This Row],[Comentarios]],CHAR(10), "* Nota Geral: ",Table1[[#This Row],[Pergunta 9]]," | Perfil: ",Table1[[#This Row],[Vinculo Funcional]], " | Lotação: ",Table1[[#This Row],[Lotacao Funcional]]," *",CHAR(10)," "))</f>
        <v/>
      </c>
    </row>
    <row r="1507" spans="1:17" ht="80" hidden="1" x14ac:dyDescent="0.2">
      <c r="A1507" s="2">
        <v>1523</v>
      </c>
      <c r="B1507" s="5">
        <v>44889.637164351901</v>
      </c>
      <c r="C1507" s="5">
        <v>44889.638831018499</v>
      </c>
      <c r="D1507" s="2" t="s">
        <v>27</v>
      </c>
      <c r="E1507" s="2"/>
      <c r="F1507" s="1" t="s">
        <v>32</v>
      </c>
      <c r="G1507" s="2" t="s">
        <v>29</v>
      </c>
      <c r="H1507" s="2" t="s">
        <v>34</v>
      </c>
      <c r="I1507" s="2" t="s">
        <v>35</v>
      </c>
      <c r="J1507" s="2" t="s">
        <v>35</v>
      </c>
      <c r="K1507" s="2" t="s">
        <v>34</v>
      </c>
      <c r="L1507" s="2" t="s">
        <v>34</v>
      </c>
      <c r="M1507" s="2" t="s">
        <v>34</v>
      </c>
      <c r="N1507" s="2" t="s">
        <v>34</v>
      </c>
      <c r="O1507" s="3" t="s">
        <v>496</v>
      </c>
      <c r="P1507" s="3" t="s">
        <v>38</v>
      </c>
      <c r="Q150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1523: 
Abertura de canal via teams
* Nota Geral: 5 - Excelente | Perfil: Servidora concursada ou servidor concursado | Lotação: Primeiro Grau *
 </v>
      </c>
    </row>
    <row r="1508" spans="1:17" ht="32" hidden="1" x14ac:dyDescent="0.2">
      <c r="A1508" s="2">
        <v>1524</v>
      </c>
      <c r="B1508" s="5">
        <v>44889.654490740701</v>
      </c>
      <c r="C1508" s="5">
        <v>44889.655509259297</v>
      </c>
      <c r="D1508" s="2" t="s">
        <v>27</v>
      </c>
      <c r="E1508" s="2"/>
      <c r="F1508" s="1" t="s">
        <v>32</v>
      </c>
      <c r="G1508" s="2" t="s">
        <v>29</v>
      </c>
      <c r="H1508" s="2" t="s">
        <v>34</v>
      </c>
      <c r="I1508" s="2" t="s">
        <v>35</v>
      </c>
      <c r="J1508" s="2" t="s">
        <v>35</v>
      </c>
      <c r="K1508" s="2" t="s">
        <v>30</v>
      </c>
      <c r="L1508" s="2" t="s">
        <v>35</v>
      </c>
      <c r="M1508" s="2" t="s">
        <v>34</v>
      </c>
      <c r="N1508" s="2" t="s">
        <v>35</v>
      </c>
      <c r="O1508" s="3"/>
      <c r="P1508" s="3"/>
      <c r="Q1508" s="20" t="str">
        <f>IF(ISBLANK(Table1[[#This Row],[Comentarios]]),"",CONCATENATE("Comentário  ",Table1[[#This Row],[ID]], ": ",CHAR(10), Table1[[#This Row],[Comentarios]],CHAR(10), "* Nota Geral: ",Table1[[#This Row],[Pergunta 9]]," | Perfil: ",Table1[[#This Row],[Vinculo Funcional]], " | Lotação: ",Table1[[#This Row],[Lotacao Funcional]]," *",CHAR(10)," "))</f>
        <v/>
      </c>
    </row>
    <row r="1509" spans="1:17" ht="96" hidden="1" x14ac:dyDescent="0.2">
      <c r="A1509" s="2">
        <v>1525</v>
      </c>
      <c r="B1509" s="5">
        <v>44889.657905092601</v>
      </c>
      <c r="C1509" s="5">
        <v>44889.660706018498</v>
      </c>
      <c r="D1509" s="2" t="s">
        <v>27</v>
      </c>
      <c r="E1509" s="2"/>
      <c r="F1509" s="1" t="s">
        <v>32</v>
      </c>
      <c r="G1509" s="2" t="s">
        <v>39</v>
      </c>
      <c r="H1509" s="2" t="s">
        <v>35</v>
      </c>
      <c r="I1509" s="2" t="s">
        <v>30</v>
      </c>
      <c r="J1509" s="2" t="s">
        <v>35</v>
      </c>
      <c r="K1509" s="2" t="s">
        <v>35</v>
      </c>
      <c r="L1509" s="2" t="s">
        <v>30</v>
      </c>
      <c r="M1509" s="2" t="s">
        <v>35</v>
      </c>
      <c r="N1509" s="2" t="s">
        <v>35</v>
      </c>
      <c r="O1509" s="3" t="s">
        <v>497</v>
      </c>
      <c r="P1509" s="3" t="s">
        <v>43</v>
      </c>
      <c r="Q150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1525: 
O sistema Hércules é limitado, tanto para funções administrativas simples, quanto para relatórios de gestão.
* Nota Geral: 4 - Bom | Perfil: Servidora concursada ou servidor concursado | Lotação: Segundo Grau *
 </v>
      </c>
    </row>
    <row r="1510" spans="1:17" ht="48" hidden="1" x14ac:dyDescent="0.2">
      <c r="A1510" s="2">
        <v>1526</v>
      </c>
      <c r="B1510" s="5">
        <v>44889.660717592596</v>
      </c>
      <c r="C1510" s="5">
        <v>44889.661180555602</v>
      </c>
      <c r="D1510" s="2" t="s">
        <v>27</v>
      </c>
      <c r="E1510" s="2"/>
      <c r="F1510" s="1" t="s">
        <v>61</v>
      </c>
      <c r="G1510" s="2" t="s">
        <v>29</v>
      </c>
      <c r="H1510" s="2" t="s">
        <v>35</v>
      </c>
      <c r="I1510" s="2" t="s">
        <v>35</v>
      </c>
      <c r="J1510" s="2" t="s">
        <v>35</v>
      </c>
      <c r="K1510" s="2" t="s">
        <v>30</v>
      </c>
      <c r="L1510" s="2" t="s">
        <v>35</v>
      </c>
      <c r="M1510" s="2" t="s">
        <v>35</v>
      </c>
      <c r="N1510" s="2" t="s">
        <v>35</v>
      </c>
      <c r="O1510" s="3"/>
      <c r="P1510" s="3"/>
      <c r="Q1510" s="20" t="str">
        <f>IF(ISBLANK(Table1[[#This Row],[Comentarios]]),"",CONCATENATE("Comentário  ",Table1[[#This Row],[ID]], ": ",CHAR(10), Table1[[#This Row],[Comentarios]],CHAR(10), "* Nota Geral: ",Table1[[#This Row],[Pergunta 9]]," | Perfil: ",Table1[[#This Row],[Vinculo Funcional]], " | Lotação: ",Table1[[#This Row],[Lotacao Funcional]]," *",CHAR(10)," "))</f>
        <v/>
      </c>
    </row>
    <row r="1511" spans="1:17" ht="16" hidden="1" x14ac:dyDescent="0.2">
      <c r="A1511" s="2">
        <v>1527</v>
      </c>
      <c r="B1511" s="5">
        <v>44889.663680555597</v>
      </c>
      <c r="C1511" s="5">
        <v>44889.664664351803</v>
      </c>
      <c r="D1511" s="2" t="s">
        <v>27</v>
      </c>
      <c r="E1511" s="2"/>
      <c r="F1511" s="1" t="s">
        <v>55</v>
      </c>
      <c r="G1511" s="2" t="s">
        <v>33</v>
      </c>
      <c r="H1511" s="2" t="s">
        <v>35</v>
      </c>
      <c r="I1511" s="2" t="s">
        <v>35</v>
      </c>
      <c r="J1511" s="2" t="s">
        <v>35</v>
      </c>
      <c r="K1511" s="2" t="s">
        <v>30</v>
      </c>
      <c r="L1511" s="2" t="s">
        <v>30</v>
      </c>
      <c r="M1511" s="2" t="s">
        <v>34</v>
      </c>
      <c r="N1511" s="2" t="s">
        <v>35</v>
      </c>
      <c r="O1511" s="3"/>
      <c r="P1511" s="3"/>
      <c r="Q1511" s="20" t="str">
        <f>IF(ISBLANK(Table1[[#This Row],[Comentarios]]),"",CONCATENATE("Comentário  ",Table1[[#This Row],[ID]], ": ",CHAR(10), Table1[[#This Row],[Comentarios]],CHAR(10), "* Nota Geral: ",Table1[[#This Row],[Pergunta 9]]," | Perfil: ",Table1[[#This Row],[Vinculo Funcional]], " | Lotação: ",Table1[[#This Row],[Lotacao Funcional]]," *",CHAR(10)," "))</f>
        <v/>
      </c>
    </row>
    <row r="1512" spans="1:17" ht="16" hidden="1" x14ac:dyDescent="0.2">
      <c r="A1512" s="2">
        <v>1528</v>
      </c>
      <c r="B1512" s="5">
        <v>44889.693854166697</v>
      </c>
      <c r="C1512" s="5">
        <v>44889.694293981498</v>
      </c>
      <c r="D1512" s="2" t="s">
        <v>27</v>
      </c>
      <c r="E1512" s="2"/>
      <c r="F1512" s="1" t="s">
        <v>28</v>
      </c>
      <c r="G1512" s="2" t="s">
        <v>29</v>
      </c>
      <c r="H1512" s="2" t="s">
        <v>34</v>
      </c>
      <c r="I1512" s="2" t="s">
        <v>34</v>
      </c>
      <c r="J1512" s="2" t="s">
        <v>34</v>
      </c>
      <c r="K1512" s="2" t="s">
        <v>35</v>
      </c>
      <c r="L1512" s="2" t="s">
        <v>35</v>
      </c>
      <c r="M1512" s="2" t="s">
        <v>34</v>
      </c>
      <c r="N1512" s="2" t="s">
        <v>34</v>
      </c>
      <c r="O1512" s="3"/>
      <c r="P1512" s="3"/>
      <c r="Q1512" s="20" t="str">
        <f>IF(ISBLANK(Table1[[#This Row],[Comentarios]]),"",CONCATENATE("Comentário  ",Table1[[#This Row],[ID]], ": ",CHAR(10), Table1[[#This Row],[Comentarios]],CHAR(10), "* Nota Geral: ",Table1[[#This Row],[Pergunta 9]]," | Perfil: ",Table1[[#This Row],[Vinculo Funcional]], " | Lotação: ",Table1[[#This Row],[Lotacao Funcional]]," *",CHAR(10)," "))</f>
        <v/>
      </c>
    </row>
    <row r="1513" spans="1:17" ht="16" hidden="1" x14ac:dyDescent="0.2">
      <c r="A1513" s="2">
        <v>1529</v>
      </c>
      <c r="B1513" s="5">
        <v>44889.695347222201</v>
      </c>
      <c r="C1513" s="5">
        <v>44889.696041666699</v>
      </c>
      <c r="D1513" s="2" t="s">
        <v>27</v>
      </c>
      <c r="E1513" s="2"/>
      <c r="F1513" s="1" t="s">
        <v>28</v>
      </c>
      <c r="G1513" s="2" t="s">
        <v>29</v>
      </c>
      <c r="H1513" s="2" t="s">
        <v>35</v>
      </c>
      <c r="I1513" s="2" t="s">
        <v>35</v>
      </c>
      <c r="J1513" s="2" t="s">
        <v>35</v>
      </c>
      <c r="K1513" s="2" t="s">
        <v>35</v>
      </c>
      <c r="L1513" s="2" t="s">
        <v>35</v>
      </c>
      <c r="M1513" s="2" t="s">
        <v>36</v>
      </c>
      <c r="N1513" s="2" t="s">
        <v>35</v>
      </c>
      <c r="O1513" s="3"/>
      <c r="P1513" s="3"/>
      <c r="Q1513" s="20" t="str">
        <f>IF(ISBLANK(Table1[[#This Row],[Comentarios]]),"",CONCATENATE("Comentário  ",Table1[[#This Row],[ID]], ": ",CHAR(10), Table1[[#This Row],[Comentarios]],CHAR(10), "* Nota Geral: ",Table1[[#This Row],[Pergunta 9]]," | Perfil: ",Table1[[#This Row],[Vinculo Funcional]], " | Lotação: ",Table1[[#This Row],[Lotacao Funcional]]," *",CHAR(10)," "))</f>
        <v/>
      </c>
    </row>
    <row r="1514" spans="1:17" ht="32" hidden="1" x14ac:dyDescent="0.2">
      <c r="A1514" s="2">
        <v>1530</v>
      </c>
      <c r="B1514" s="5">
        <v>44889.725370370397</v>
      </c>
      <c r="C1514" s="5">
        <v>44889.726099537002</v>
      </c>
      <c r="D1514" s="2" t="s">
        <v>27</v>
      </c>
      <c r="E1514" s="2"/>
      <c r="F1514" s="1" t="s">
        <v>32</v>
      </c>
      <c r="G1514" s="2" t="s">
        <v>29</v>
      </c>
      <c r="H1514" s="2" t="s">
        <v>34</v>
      </c>
      <c r="I1514" s="2" t="s">
        <v>35</v>
      </c>
      <c r="J1514" s="2" t="s">
        <v>35</v>
      </c>
      <c r="K1514" s="2" t="s">
        <v>35</v>
      </c>
      <c r="L1514" s="2" t="s">
        <v>34</v>
      </c>
      <c r="M1514" s="2" t="s">
        <v>34</v>
      </c>
      <c r="N1514" s="2" t="s">
        <v>34</v>
      </c>
      <c r="O1514" s="3"/>
      <c r="P1514" s="3"/>
      <c r="Q1514" s="20" t="str">
        <f>IF(ISBLANK(Table1[[#This Row],[Comentarios]]),"",CONCATENATE("Comentário  ",Table1[[#This Row],[ID]], ": ",CHAR(10), Table1[[#This Row],[Comentarios]],CHAR(10), "* Nota Geral: ",Table1[[#This Row],[Pergunta 9]]," | Perfil: ",Table1[[#This Row],[Vinculo Funcional]], " | Lotação: ",Table1[[#This Row],[Lotacao Funcional]]," *",CHAR(10)," "))</f>
        <v/>
      </c>
    </row>
    <row r="1515" spans="1:17" ht="48" hidden="1" x14ac:dyDescent="0.2">
      <c r="A1515" s="2">
        <v>1531</v>
      </c>
      <c r="B1515" s="5">
        <v>44889.756770833301</v>
      </c>
      <c r="C1515" s="5">
        <v>44889.757743055598</v>
      </c>
      <c r="D1515" s="2" t="s">
        <v>27</v>
      </c>
      <c r="E1515" s="2"/>
      <c r="F1515" s="1" t="s">
        <v>61</v>
      </c>
      <c r="G1515" s="2" t="s">
        <v>39</v>
      </c>
      <c r="H1515" s="2" t="s">
        <v>36</v>
      </c>
      <c r="I1515" s="2" t="s">
        <v>36</v>
      </c>
      <c r="J1515" s="2" t="s">
        <v>35</v>
      </c>
      <c r="K1515" s="2" t="s">
        <v>35</v>
      </c>
      <c r="L1515" s="2" t="s">
        <v>35</v>
      </c>
      <c r="M1515" s="2" t="s">
        <v>36</v>
      </c>
      <c r="N1515" s="2" t="s">
        <v>35</v>
      </c>
      <c r="O1515" s="3"/>
      <c r="P1515" s="3"/>
      <c r="Q1515" s="20" t="str">
        <f>IF(ISBLANK(Table1[[#This Row],[Comentarios]]),"",CONCATENATE("Comentário  ",Table1[[#This Row],[ID]], ": ",CHAR(10), Table1[[#This Row],[Comentarios]],CHAR(10), "* Nota Geral: ",Table1[[#This Row],[Pergunta 9]]," | Perfil: ",Table1[[#This Row],[Vinculo Funcional]], " | Lotação: ",Table1[[#This Row],[Lotacao Funcional]]," *",CHAR(10)," "))</f>
        <v/>
      </c>
    </row>
    <row r="1516" spans="1:17" ht="96" x14ac:dyDescent="0.2">
      <c r="A1516" s="2">
        <v>1532</v>
      </c>
      <c r="B1516" s="5">
        <v>44889.774756944404</v>
      </c>
      <c r="C1516" s="5">
        <v>44889.775775463</v>
      </c>
      <c r="D1516" s="2" t="s">
        <v>27</v>
      </c>
      <c r="E1516" s="2"/>
      <c r="F1516" s="1" t="s">
        <v>32</v>
      </c>
      <c r="G1516" s="2" t="s">
        <v>29</v>
      </c>
      <c r="H1516" s="2" t="s">
        <v>34</v>
      </c>
      <c r="I1516" s="2" t="s">
        <v>34</v>
      </c>
      <c r="J1516" s="2" t="s">
        <v>34</v>
      </c>
      <c r="K1516" s="2" t="s">
        <v>34</v>
      </c>
      <c r="L1516" s="2" t="s">
        <v>34</v>
      </c>
      <c r="M1516" s="2" t="s">
        <v>34</v>
      </c>
      <c r="N1516" s="2" t="s">
        <v>34</v>
      </c>
      <c r="O1516" s="3" t="s">
        <v>498</v>
      </c>
      <c r="P1516" s="3" t="s">
        <v>72</v>
      </c>
      <c r="Q151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1532: 
Sempre recebi atendimentos eficientes com bastante qualidade, excelência, profissionalismo e atenção. Parabéns!
* Nota Geral: 5 - Excelente | Perfil: Servidora concursada ou servidor concursado | Lotação: Primeiro Grau *
 </v>
      </c>
    </row>
    <row r="1517" spans="1:17" ht="32" hidden="1" x14ac:dyDescent="0.2">
      <c r="A1517" s="2">
        <v>1533</v>
      </c>
      <c r="B1517" s="5">
        <v>44889.766921296301</v>
      </c>
      <c r="C1517" s="5">
        <v>44889.776944444398</v>
      </c>
      <c r="D1517" s="2" t="s">
        <v>27</v>
      </c>
      <c r="E1517" s="2"/>
      <c r="F1517" s="1" t="s">
        <v>134</v>
      </c>
      <c r="G1517" s="2" t="s">
        <v>29</v>
      </c>
      <c r="H1517" s="2" t="s">
        <v>34</v>
      </c>
      <c r="I1517" s="2" t="s">
        <v>34</v>
      </c>
      <c r="J1517" s="2" t="s">
        <v>34</v>
      </c>
      <c r="K1517" s="2" t="s">
        <v>34</v>
      </c>
      <c r="L1517" s="2" t="s">
        <v>35</v>
      </c>
      <c r="M1517" s="2" t="s">
        <v>35</v>
      </c>
      <c r="N1517" s="2" t="s">
        <v>35</v>
      </c>
      <c r="O1517" s="3"/>
      <c r="P1517" s="3"/>
      <c r="Q1517" s="20" t="str">
        <f>IF(ISBLANK(Table1[[#This Row],[Comentarios]]),"",CONCATENATE("Comentário  ",Table1[[#This Row],[ID]], ": ",CHAR(10), Table1[[#This Row],[Comentarios]],CHAR(10), "* Nota Geral: ",Table1[[#This Row],[Pergunta 9]]," | Perfil: ",Table1[[#This Row],[Vinculo Funcional]], " | Lotação: ",Table1[[#This Row],[Lotacao Funcional]]," *",CHAR(10)," "))</f>
        <v/>
      </c>
    </row>
    <row r="1518" spans="1:17" ht="48" hidden="1" x14ac:dyDescent="0.2">
      <c r="A1518" s="2">
        <v>1534</v>
      </c>
      <c r="B1518" s="5">
        <v>44889.795578703699</v>
      </c>
      <c r="C1518" s="5">
        <v>44889.796307870398</v>
      </c>
      <c r="D1518" s="2" t="s">
        <v>27</v>
      </c>
      <c r="E1518" s="2"/>
      <c r="F1518" s="1" t="s">
        <v>61</v>
      </c>
      <c r="G1518" s="2" t="s">
        <v>39</v>
      </c>
      <c r="H1518" s="2" t="s">
        <v>34</v>
      </c>
      <c r="I1518" s="2" t="s">
        <v>35</v>
      </c>
      <c r="J1518" s="2" t="s">
        <v>34</v>
      </c>
      <c r="K1518" s="2" t="s">
        <v>34</v>
      </c>
      <c r="L1518" s="2" t="s">
        <v>34</v>
      </c>
      <c r="M1518" s="2" t="s">
        <v>34</v>
      </c>
      <c r="N1518" s="2" t="s">
        <v>34</v>
      </c>
      <c r="O1518" s="3"/>
      <c r="P1518" s="3"/>
      <c r="Q1518" s="20" t="str">
        <f>IF(ISBLANK(Table1[[#This Row],[Comentarios]]),"",CONCATENATE("Comentário  ",Table1[[#This Row],[ID]], ": ",CHAR(10), Table1[[#This Row],[Comentarios]],CHAR(10), "* Nota Geral: ",Table1[[#This Row],[Pergunta 9]]," | Perfil: ",Table1[[#This Row],[Vinculo Funcional]], " | Lotação: ",Table1[[#This Row],[Lotacao Funcional]]," *",CHAR(10)," "))</f>
        <v/>
      </c>
    </row>
    <row r="1519" spans="1:17" ht="80" hidden="1" x14ac:dyDescent="0.2">
      <c r="A1519" s="2">
        <v>1535</v>
      </c>
      <c r="B1519" s="5">
        <v>44889.799699074101</v>
      </c>
      <c r="C1519" s="5">
        <v>44889.802719907399</v>
      </c>
      <c r="D1519" s="2" t="s">
        <v>27</v>
      </c>
      <c r="E1519" s="2"/>
      <c r="F1519" s="1" t="s">
        <v>32</v>
      </c>
      <c r="G1519" s="2" t="s">
        <v>39</v>
      </c>
      <c r="H1519" s="2" t="s">
        <v>30</v>
      </c>
      <c r="I1519" s="2" t="s">
        <v>35</v>
      </c>
      <c r="J1519" s="2" t="s">
        <v>35</v>
      </c>
      <c r="K1519" s="2" t="s">
        <v>30</v>
      </c>
      <c r="L1519" s="2" t="s">
        <v>30</v>
      </c>
      <c r="M1519" s="2" t="s">
        <v>34</v>
      </c>
      <c r="N1519" s="2" t="s">
        <v>35</v>
      </c>
      <c r="O1519" s="3" t="s">
        <v>499</v>
      </c>
      <c r="P1519" s="3" t="s">
        <v>43</v>
      </c>
      <c r="Q151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1535: 
Simplificação do Sistema de Protocolo SEI
* Nota Geral: 4 - Bom | Perfil: Servidora concursada ou servidor concursado | Lotação: Segundo Grau *
 </v>
      </c>
    </row>
    <row r="1520" spans="1:17" ht="32" hidden="1" x14ac:dyDescent="0.2">
      <c r="A1520" s="2">
        <v>1536</v>
      </c>
      <c r="B1520" s="5">
        <v>44889.817858796298</v>
      </c>
      <c r="C1520" s="5">
        <v>44889.818449074097</v>
      </c>
      <c r="D1520" s="2" t="s">
        <v>27</v>
      </c>
      <c r="E1520" s="2"/>
      <c r="F1520" s="1" t="s">
        <v>32</v>
      </c>
      <c r="G1520" s="2" t="s">
        <v>29</v>
      </c>
      <c r="H1520" s="2" t="s">
        <v>31</v>
      </c>
      <c r="I1520" s="2" t="s">
        <v>30</v>
      </c>
      <c r="J1520" s="2" t="s">
        <v>36</v>
      </c>
      <c r="K1520" s="2" t="s">
        <v>30</v>
      </c>
      <c r="L1520" s="2" t="s">
        <v>35</v>
      </c>
      <c r="M1520" s="2" t="s">
        <v>34</v>
      </c>
      <c r="N1520" s="2" t="s">
        <v>30</v>
      </c>
      <c r="O1520" s="3"/>
      <c r="P1520" s="3"/>
      <c r="Q1520" s="20" t="str">
        <f>IF(ISBLANK(Table1[[#This Row],[Comentarios]]),"",CONCATENATE("Comentário  ",Table1[[#This Row],[ID]], ": ",CHAR(10), Table1[[#This Row],[Comentarios]],CHAR(10), "* Nota Geral: ",Table1[[#This Row],[Pergunta 9]]," | Perfil: ",Table1[[#This Row],[Vinculo Funcional]], " | Lotação: ",Table1[[#This Row],[Lotacao Funcional]]," *",CHAR(10)," "))</f>
        <v/>
      </c>
    </row>
    <row r="1521" spans="1:17" ht="112" hidden="1" x14ac:dyDescent="0.2">
      <c r="A1521" s="2">
        <v>1537</v>
      </c>
      <c r="B1521" s="5">
        <v>44889.816273148201</v>
      </c>
      <c r="C1521" s="5">
        <v>44889.818599537</v>
      </c>
      <c r="D1521" s="2" t="s">
        <v>27</v>
      </c>
      <c r="E1521" s="2"/>
      <c r="F1521" s="1" t="s">
        <v>32</v>
      </c>
      <c r="G1521" s="2" t="s">
        <v>29</v>
      </c>
      <c r="H1521" s="2" t="s">
        <v>35</v>
      </c>
      <c r="I1521" s="2" t="s">
        <v>35</v>
      </c>
      <c r="J1521" s="2" t="s">
        <v>35</v>
      </c>
      <c r="K1521" s="2" t="s">
        <v>31</v>
      </c>
      <c r="L1521" s="2" t="s">
        <v>34</v>
      </c>
      <c r="M1521" s="2" t="s">
        <v>34</v>
      </c>
      <c r="N1521" s="2" t="s">
        <v>35</v>
      </c>
      <c r="O1521" s="3" t="s">
        <v>500</v>
      </c>
      <c r="P1521" s="3" t="s">
        <v>76</v>
      </c>
      <c r="Q152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1537: 
Os computadores do NAE Londrina encontram-se lentíssimos, dificultando os trabalhos. Os sistemas demoram muito tempo para abrir por causa dessa lentidão o que traz desânimo para os servidores e consequentemente o prejuízo para os jurisdicionados.
* Nota Geral: 4 - Bom | Perfil: Servidora concursada ou servidor concursado | Lotação: Primeiro Grau *
 </v>
      </c>
    </row>
    <row r="1522" spans="1:17" ht="48" hidden="1" x14ac:dyDescent="0.2">
      <c r="A1522" s="2">
        <v>1538</v>
      </c>
      <c r="B1522" s="5">
        <v>44889.832916666703</v>
      </c>
      <c r="C1522" s="5">
        <v>44889.833425925899</v>
      </c>
      <c r="D1522" s="2" t="s">
        <v>27</v>
      </c>
      <c r="E1522" s="2"/>
      <c r="F1522" s="1" t="s">
        <v>61</v>
      </c>
      <c r="G1522" s="2" t="s">
        <v>29</v>
      </c>
      <c r="H1522" s="2" t="s">
        <v>35</v>
      </c>
      <c r="I1522" s="2" t="s">
        <v>35</v>
      </c>
      <c r="J1522" s="2" t="s">
        <v>35</v>
      </c>
      <c r="K1522" s="2" t="s">
        <v>35</v>
      </c>
      <c r="L1522" s="2" t="s">
        <v>35</v>
      </c>
      <c r="M1522" s="2" t="s">
        <v>35</v>
      </c>
      <c r="N1522" s="2" t="s">
        <v>35</v>
      </c>
      <c r="O1522" s="3"/>
      <c r="P1522" s="3"/>
      <c r="Q1522" s="20" t="str">
        <f>IF(ISBLANK(Table1[[#This Row],[Comentarios]]),"",CONCATENATE("Comentário  ",Table1[[#This Row],[ID]], ": ",CHAR(10), Table1[[#This Row],[Comentarios]],CHAR(10), "* Nota Geral: ",Table1[[#This Row],[Pergunta 9]]," | Perfil: ",Table1[[#This Row],[Vinculo Funcional]], " | Lotação: ",Table1[[#This Row],[Lotacao Funcional]]," *",CHAR(10)," "))</f>
        <v/>
      </c>
    </row>
    <row r="1523" spans="1:17" ht="16" hidden="1" x14ac:dyDescent="0.2">
      <c r="A1523" s="2">
        <v>1539</v>
      </c>
      <c r="B1523" s="5">
        <v>44889.8340509259</v>
      </c>
      <c r="C1523" s="5">
        <v>44889.835011574098</v>
      </c>
      <c r="D1523" s="2" t="s">
        <v>27</v>
      </c>
      <c r="E1523" s="2"/>
      <c r="F1523" s="1" t="s">
        <v>341</v>
      </c>
      <c r="G1523" s="2" t="s">
        <v>29</v>
      </c>
      <c r="H1523" s="2" t="s">
        <v>34</v>
      </c>
      <c r="I1523" s="2" t="s">
        <v>30</v>
      </c>
      <c r="J1523" s="2" t="s">
        <v>30</v>
      </c>
      <c r="K1523" s="2" t="s">
        <v>35</v>
      </c>
      <c r="L1523" s="2" t="s">
        <v>34</v>
      </c>
      <c r="M1523" s="2" t="s">
        <v>35</v>
      </c>
      <c r="N1523" s="2" t="s">
        <v>34</v>
      </c>
      <c r="O1523" s="3"/>
      <c r="P1523" s="3"/>
      <c r="Q1523" s="20" t="str">
        <f>IF(ISBLANK(Table1[[#This Row],[Comentarios]]),"",CONCATENATE("Comentário  ",Table1[[#This Row],[ID]], ": ",CHAR(10), Table1[[#This Row],[Comentarios]],CHAR(10), "* Nota Geral: ",Table1[[#This Row],[Pergunta 9]]," | Perfil: ",Table1[[#This Row],[Vinculo Funcional]], " | Lotação: ",Table1[[#This Row],[Lotacao Funcional]]," *",CHAR(10)," "))</f>
        <v/>
      </c>
    </row>
    <row r="1524" spans="1:17" ht="80" hidden="1" x14ac:dyDescent="0.2">
      <c r="A1524" s="2">
        <v>1540</v>
      </c>
      <c r="B1524" s="5">
        <v>44889.848796296297</v>
      </c>
      <c r="C1524" s="5">
        <v>44889.850057870397</v>
      </c>
      <c r="D1524" s="2" t="s">
        <v>27</v>
      </c>
      <c r="E1524" s="2"/>
      <c r="F1524" s="1" t="s">
        <v>61</v>
      </c>
      <c r="G1524" s="2" t="s">
        <v>39</v>
      </c>
      <c r="H1524" s="2" t="s">
        <v>34</v>
      </c>
      <c r="I1524" s="2" t="s">
        <v>35</v>
      </c>
      <c r="J1524" s="2" t="s">
        <v>35</v>
      </c>
      <c r="K1524" s="2" t="s">
        <v>34</v>
      </c>
      <c r="L1524" s="2" t="s">
        <v>35</v>
      </c>
      <c r="M1524" s="2" t="s">
        <v>34</v>
      </c>
      <c r="N1524" s="2" t="s">
        <v>34</v>
      </c>
      <c r="O1524" s="3" t="s">
        <v>501</v>
      </c>
      <c r="P1524" s="3" t="s">
        <v>43</v>
      </c>
      <c r="Q152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1540: 
O sistema poderia ser mais intuitivo.
* Nota Geral: 5 - Excelente | Perfil: Servidora ou servidor ocupante de cargo em comissão | Lotação: Segundo Grau *
 </v>
      </c>
    </row>
    <row r="1525" spans="1:17" ht="112" hidden="1" x14ac:dyDescent="0.2">
      <c r="A1525" s="2">
        <v>1541</v>
      </c>
      <c r="B1525" s="5">
        <v>44889.892361111102</v>
      </c>
      <c r="C1525" s="5">
        <v>44889.894953703697</v>
      </c>
      <c r="D1525" s="2" t="s">
        <v>27</v>
      </c>
      <c r="E1525" s="2"/>
      <c r="F1525" s="1" t="s">
        <v>61</v>
      </c>
      <c r="G1525" s="2" t="s">
        <v>39</v>
      </c>
      <c r="H1525" s="2" t="s">
        <v>34</v>
      </c>
      <c r="I1525" s="2" t="s">
        <v>34</v>
      </c>
      <c r="J1525" s="2" t="s">
        <v>34</v>
      </c>
      <c r="K1525" s="2" t="s">
        <v>35</v>
      </c>
      <c r="L1525" s="2" t="s">
        <v>35</v>
      </c>
      <c r="M1525" s="2" t="s">
        <v>35</v>
      </c>
      <c r="N1525" s="2" t="s">
        <v>34</v>
      </c>
      <c r="O1525" s="3" t="s">
        <v>502</v>
      </c>
      <c r="P1525" s="3" t="s">
        <v>38</v>
      </c>
      <c r="Q152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1541: 
Deveria ser prestado auxílio para computadores de funcionários que atuam em home office. Não digo em relação a questões eminentemente pessoais, mas em termos de desempenho da máquina ou eventuais problemas técnicos que possam atrapalhar o trabalho do assessor. 
* Nota Geral: 5 - Excelente | Perfil: Servidora ou servidor ocupante de cargo em comissão | Lotação: Segundo Grau *
 </v>
      </c>
    </row>
    <row r="1526" spans="1:17" ht="32" hidden="1" x14ac:dyDescent="0.2">
      <c r="A1526" s="2">
        <v>1542</v>
      </c>
      <c r="B1526" s="5">
        <v>44889.901342592602</v>
      </c>
      <c r="C1526" s="5">
        <v>44889.902662036999</v>
      </c>
      <c r="D1526" s="2" t="s">
        <v>27</v>
      </c>
      <c r="E1526" s="2"/>
      <c r="F1526" s="1" t="s">
        <v>32</v>
      </c>
      <c r="G1526" s="2" t="s">
        <v>29</v>
      </c>
      <c r="H1526" s="2" t="s">
        <v>35</v>
      </c>
      <c r="I1526" s="2" t="s">
        <v>30</v>
      </c>
      <c r="J1526" s="2" t="s">
        <v>35</v>
      </c>
      <c r="K1526" s="2" t="s">
        <v>30</v>
      </c>
      <c r="L1526" s="2" t="s">
        <v>34</v>
      </c>
      <c r="M1526" s="2" t="s">
        <v>34</v>
      </c>
      <c r="N1526" s="2" t="s">
        <v>35</v>
      </c>
      <c r="O1526" s="3"/>
      <c r="P1526" s="3"/>
      <c r="Q1526" s="20" t="str">
        <f>IF(ISBLANK(Table1[[#This Row],[Comentarios]]),"",CONCATENATE("Comentário  ",Table1[[#This Row],[ID]], ": ",CHAR(10), Table1[[#This Row],[Comentarios]],CHAR(10), "* Nota Geral: ",Table1[[#This Row],[Pergunta 9]]," | Perfil: ",Table1[[#This Row],[Vinculo Funcional]], " | Lotação: ",Table1[[#This Row],[Lotacao Funcional]]," *",CHAR(10)," "))</f>
        <v/>
      </c>
    </row>
    <row r="1527" spans="1:17" ht="16" hidden="1" x14ac:dyDescent="0.2">
      <c r="A1527" s="2">
        <v>1543</v>
      </c>
      <c r="B1527" s="5">
        <v>44889.904965277798</v>
      </c>
      <c r="C1527" s="5">
        <v>44889.906400462998</v>
      </c>
      <c r="D1527" s="2" t="s">
        <v>27</v>
      </c>
      <c r="E1527" s="2"/>
      <c r="F1527" s="1" t="s">
        <v>55</v>
      </c>
      <c r="G1527" s="2" t="s">
        <v>33</v>
      </c>
      <c r="H1527" s="2" t="s">
        <v>30</v>
      </c>
      <c r="I1527" s="2" t="s">
        <v>35</v>
      </c>
      <c r="J1527" s="2" t="s">
        <v>35</v>
      </c>
      <c r="K1527" s="2" t="s">
        <v>31</v>
      </c>
      <c r="L1527" s="2" t="s">
        <v>30</v>
      </c>
      <c r="M1527" s="2" t="s">
        <v>35</v>
      </c>
      <c r="N1527" s="2" t="s">
        <v>30</v>
      </c>
      <c r="O1527" s="3"/>
      <c r="P1527" s="3"/>
      <c r="Q1527" s="20" t="str">
        <f>IF(ISBLANK(Table1[[#This Row],[Comentarios]]),"",CONCATENATE("Comentário  ",Table1[[#This Row],[ID]], ": ",CHAR(10), Table1[[#This Row],[Comentarios]],CHAR(10), "* Nota Geral: ",Table1[[#This Row],[Pergunta 9]]," | Perfil: ",Table1[[#This Row],[Vinculo Funcional]], " | Lotação: ",Table1[[#This Row],[Lotacao Funcional]]," *",CHAR(10)," "))</f>
        <v/>
      </c>
    </row>
    <row r="1528" spans="1:17" ht="128" hidden="1" x14ac:dyDescent="0.2">
      <c r="A1528" s="2">
        <v>1544</v>
      </c>
      <c r="B1528" s="5">
        <v>44889.907500000001</v>
      </c>
      <c r="C1528" s="5">
        <v>44889.912592592598</v>
      </c>
      <c r="D1528" s="2" t="s">
        <v>27</v>
      </c>
      <c r="E1528" s="2"/>
      <c r="F1528" s="1" t="s">
        <v>259</v>
      </c>
      <c r="G1528" s="2" t="s">
        <v>29</v>
      </c>
      <c r="H1528" s="2" t="s">
        <v>30</v>
      </c>
      <c r="I1528" s="2" t="s">
        <v>30</v>
      </c>
      <c r="J1528" s="2" t="s">
        <v>34</v>
      </c>
      <c r="K1528" s="2" t="s">
        <v>35</v>
      </c>
      <c r="L1528" s="2" t="s">
        <v>35</v>
      </c>
      <c r="M1528" s="2" t="s">
        <v>35</v>
      </c>
      <c r="N1528" s="2" t="s">
        <v>30</v>
      </c>
      <c r="O1528" s="3" t="s">
        <v>503</v>
      </c>
      <c r="P1528" s="3" t="s">
        <v>38</v>
      </c>
      <c r="Q152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1544: 
DTIC não oferece suporte para o MacOS. Diversas dificuldades para utilização dos sistemas no navegar Safari (a exemplo, sistema Hercules apresenta mensagem de incompatibilidade a todo momento, mesmo funcionando). Meio adotado para conversão dos videos (WinFF) não possuem suporte no Mac e o "auxílio" que recebi foi ou adquirir um computador com Windows ou pedir para outra pessoa converter.
* Nota Geral: 3 - Regular | Perfil: Auxiliar da justiça | Lotação: Primeiro Grau *
 </v>
      </c>
    </row>
    <row r="1529" spans="1:17" ht="32" hidden="1" x14ac:dyDescent="0.2">
      <c r="A1529" s="2">
        <v>1545</v>
      </c>
      <c r="B1529" s="5">
        <v>44889.925983796304</v>
      </c>
      <c r="C1529" s="5">
        <v>44889.926643518498</v>
      </c>
      <c r="D1529" s="2" t="s">
        <v>27</v>
      </c>
      <c r="E1529" s="2"/>
      <c r="F1529" s="1" t="s">
        <v>32</v>
      </c>
      <c r="G1529" s="2" t="s">
        <v>29</v>
      </c>
      <c r="H1529" s="2" t="s">
        <v>35</v>
      </c>
      <c r="I1529" s="2" t="s">
        <v>35</v>
      </c>
      <c r="J1529" s="2" t="s">
        <v>34</v>
      </c>
      <c r="K1529" s="2" t="s">
        <v>35</v>
      </c>
      <c r="L1529" s="2" t="s">
        <v>35</v>
      </c>
      <c r="M1529" s="2" t="s">
        <v>34</v>
      </c>
      <c r="N1529" s="2" t="s">
        <v>35</v>
      </c>
      <c r="O1529" s="3"/>
      <c r="P1529" s="3"/>
      <c r="Q1529" s="20" t="str">
        <f>IF(ISBLANK(Table1[[#This Row],[Comentarios]]),"",CONCATENATE("Comentário  ",Table1[[#This Row],[ID]], ": ",CHAR(10), Table1[[#This Row],[Comentarios]],CHAR(10), "* Nota Geral: ",Table1[[#This Row],[Pergunta 9]]," | Perfil: ",Table1[[#This Row],[Vinculo Funcional]], " | Lotação: ",Table1[[#This Row],[Lotacao Funcional]]," *",CHAR(10)," "))</f>
        <v/>
      </c>
    </row>
    <row r="1530" spans="1:17" ht="32" hidden="1" x14ac:dyDescent="0.2">
      <c r="A1530" s="2">
        <v>1546</v>
      </c>
      <c r="B1530" s="5">
        <v>44889.9746759259</v>
      </c>
      <c r="C1530" s="5">
        <v>44889.975833333301</v>
      </c>
      <c r="D1530" s="2" t="s">
        <v>27</v>
      </c>
      <c r="E1530" s="2"/>
      <c r="F1530" s="1" t="s">
        <v>32</v>
      </c>
      <c r="G1530" s="2" t="s">
        <v>33</v>
      </c>
      <c r="H1530" s="2" t="s">
        <v>35</v>
      </c>
      <c r="I1530" s="2" t="s">
        <v>35</v>
      </c>
      <c r="J1530" s="2" t="s">
        <v>34</v>
      </c>
      <c r="K1530" s="2" t="s">
        <v>34</v>
      </c>
      <c r="L1530" s="2" t="s">
        <v>34</v>
      </c>
      <c r="M1530" s="2" t="s">
        <v>34</v>
      </c>
      <c r="N1530" s="2" t="s">
        <v>35</v>
      </c>
      <c r="O1530" s="3"/>
      <c r="P1530" s="3"/>
      <c r="Q1530" s="20" t="str">
        <f>IF(ISBLANK(Table1[[#This Row],[Comentarios]]),"",CONCATENATE("Comentário  ",Table1[[#This Row],[ID]], ": ",CHAR(10), Table1[[#This Row],[Comentarios]],CHAR(10), "* Nota Geral: ",Table1[[#This Row],[Pergunta 9]]," | Perfil: ",Table1[[#This Row],[Vinculo Funcional]], " | Lotação: ",Table1[[#This Row],[Lotacao Funcional]]," *",CHAR(10)," "))</f>
        <v/>
      </c>
    </row>
    <row r="1531" spans="1:17" ht="32" hidden="1" x14ac:dyDescent="0.2">
      <c r="A1531" s="2">
        <v>1547</v>
      </c>
      <c r="B1531" s="5">
        <v>44890.031840277799</v>
      </c>
      <c r="C1531" s="5">
        <v>44890.032361111102</v>
      </c>
      <c r="D1531" s="2" t="s">
        <v>27</v>
      </c>
      <c r="E1531" s="2"/>
      <c r="F1531" s="1" t="s">
        <v>32</v>
      </c>
      <c r="G1531" s="2" t="s">
        <v>33</v>
      </c>
      <c r="H1531" s="2" t="s">
        <v>35</v>
      </c>
      <c r="I1531" s="2" t="s">
        <v>35</v>
      </c>
      <c r="J1531" s="2" t="s">
        <v>35</v>
      </c>
      <c r="K1531" s="2" t="s">
        <v>34</v>
      </c>
      <c r="L1531" s="2" t="s">
        <v>35</v>
      </c>
      <c r="M1531" s="2" t="s">
        <v>34</v>
      </c>
      <c r="N1531" s="2" t="s">
        <v>35</v>
      </c>
      <c r="O1531" s="3"/>
      <c r="P1531" s="3"/>
      <c r="Q1531" s="20" t="str">
        <f>IF(ISBLANK(Table1[[#This Row],[Comentarios]]),"",CONCATENATE("Comentário  ",Table1[[#This Row],[ID]], ": ",CHAR(10), Table1[[#This Row],[Comentarios]],CHAR(10), "* Nota Geral: ",Table1[[#This Row],[Pergunta 9]]," | Perfil: ",Table1[[#This Row],[Vinculo Funcional]], " | Lotação: ",Table1[[#This Row],[Lotacao Funcional]]," *",CHAR(10)," "))</f>
        <v/>
      </c>
    </row>
    <row r="1532" spans="1:17" ht="96" hidden="1" x14ac:dyDescent="0.2">
      <c r="A1532" s="2">
        <v>1548</v>
      </c>
      <c r="B1532" s="5">
        <v>44890.184768518498</v>
      </c>
      <c r="C1532" s="5">
        <v>44890.189178240696</v>
      </c>
      <c r="D1532" s="2" t="s">
        <v>27</v>
      </c>
      <c r="E1532" s="2"/>
      <c r="F1532" s="1" t="s">
        <v>32</v>
      </c>
      <c r="G1532" s="2" t="s">
        <v>29</v>
      </c>
      <c r="H1532" s="2" t="s">
        <v>35</v>
      </c>
      <c r="I1532" s="2" t="s">
        <v>35</v>
      </c>
      <c r="J1532" s="2" t="s">
        <v>35</v>
      </c>
      <c r="K1532" s="2" t="s">
        <v>35</v>
      </c>
      <c r="L1532" s="2" t="s">
        <v>35</v>
      </c>
      <c r="M1532" s="2" t="s">
        <v>35</v>
      </c>
      <c r="N1532" s="2" t="s">
        <v>35</v>
      </c>
      <c r="O1532" s="3" t="s">
        <v>504</v>
      </c>
      <c r="P1532" s="3" t="s">
        <v>76</v>
      </c>
      <c r="Q153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1548: 
Realizo teletrabalho, acho que seria bom, se o TJ fornecesse a estrutura tecnológica para nos também, pois trabalhamos com a nossa estrutura e as vezes passamos por alguma dificuldade
* Nota Geral: 4 - Bom | Perfil: Servidora concursada ou servidor concursado | Lotação: Primeiro Grau *
 </v>
      </c>
    </row>
    <row r="1533" spans="1:17" ht="16" hidden="1" x14ac:dyDescent="0.2">
      <c r="A1533" s="2">
        <v>1549</v>
      </c>
      <c r="B1533" s="5">
        <v>44890.277812499997</v>
      </c>
      <c r="C1533" s="5">
        <v>44890.279699074097</v>
      </c>
      <c r="D1533" s="2" t="s">
        <v>27</v>
      </c>
      <c r="E1533" s="2"/>
      <c r="F1533" s="1" t="s">
        <v>259</v>
      </c>
      <c r="G1533" s="2" t="s">
        <v>29</v>
      </c>
      <c r="H1533" s="2" t="s">
        <v>35</v>
      </c>
      <c r="I1533" s="2" t="s">
        <v>34</v>
      </c>
      <c r="J1533" s="2" t="s">
        <v>30</v>
      </c>
      <c r="K1533" s="2" t="s">
        <v>36</v>
      </c>
      <c r="L1533" s="2" t="s">
        <v>30</v>
      </c>
      <c r="M1533" s="2" t="s">
        <v>35</v>
      </c>
      <c r="N1533" s="2" t="s">
        <v>35</v>
      </c>
      <c r="O1533" s="3"/>
      <c r="P1533" s="3"/>
      <c r="Q1533" s="20" t="str">
        <f>IF(ISBLANK(Table1[[#This Row],[Comentarios]]),"",CONCATENATE("Comentário  ",Table1[[#This Row],[ID]], ": ",CHAR(10), Table1[[#This Row],[Comentarios]],CHAR(10), "* Nota Geral: ",Table1[[#This Row],[Pergunta 9]]," | Perfil: ",Table1[[#This Row],[Vinculo Funcional]], " | Lotação: ",Table1[[#This Row],[Lotacao Funcional]]," *",CHAR(10)," "))</f>
        <v/>
      </c>
    </row>
    <row r="1534" spans="1:17" ht="16" hidden="1" x14ac:dyDescent="0.2">
      <c r="A1534" s="2">
        <v>1550</v>
      </c>
      <c r="B1534" s="5">
        <v>44890.280590277798</v>
      </c>
      <c r="C1534" s="5">
        <v>44890.281331018501</v>
      </c>
      <c r="D1534" s="2" t="s">
        <v>27</v>
      </c>
      <c r="E1534" s="2"/>
      <c r="F1534" s="1" t="s">
        <v>28</v>
      </c>
      <c r="G1534" s="2" t="s">
        <v>39</v>
      </c>
      <c r="H1534" s="2" t="s">
        <v>34</v>
      </c>
      <c r="I1534" s="2" t="s">
        <v>34</v>
      </c>
      <c r="J1534" s="2" t="s">
        <v>34</v>
      </c>
      <c r="K1534" s="2" t="s">
        <v>34</v>
      </c>
      <c r="L1534" s="2" t="s">
        <v>34</v>
      </c>
      <c r="M1534" s="2" t="s">
        <v>34</v>
      </c>
      <c r="N1534" s="2" t="s">
        <v>34</v>
      </c>
      <c r="O1534" s="3"/>
      <c r="P1534" s="3"/>
      <c r="Q1534" s="20" t="str">
        <f>IF(ISBLANK(Table1[[#This Row],[Comentarios]]),"",CONCATENATE("Comentário  ",Table1[[#This Row],[ID]], ": ",CHAR(10), Table1[[#This Row],[Comentarios]],CHAR(10), "* Nota Geral: ",Table1[[#This Row],[Pergunta 9]]," | Perfil: ",Table1[[#This Row],[Vinculo Funcional]], " | Lotação: ",Table1[[#This Row],[Lotacao Funcional]]," *",CHAR(10)," "))</f>
        <v/>
      </c>
    </row>
    <row r="1535" spans="1:17" ht="48" hidden="1" x14ac:dyDescent="0.2">
      <c r="A1535" s="2">
        <v>1551</v>
      </c>
      <c r="B1535" s="5">
        <v>44890.287638888898</v>
      </c>
      <c r="C1535" s="5">
        <v>44890.2882986111</v>
      </c>
      <c r="D1535" s="2" t="s">
        <v>27</v>
      </c>
      <c r="E1535" s="2"/>
      <c r="F1535" s="1" t="s">
        <v>61</v>
      </c>
      <c r="G1535" s="2" t="s">
        <v>29</v>
      </c>
      <c r="H1535" s="2" t="s">
        <v>35</v>
      </c>
      <c r="I1535" s="2" t="s">
        <v>35</v>
      </c>
      <c r="J1535" s="2" t="s">
        <v>35</v>
      </c>
      <c r="K1535" s="2" t="s">
        <v>36</v>
      </c>
      <c r="L1535" s="2" t="s">
        <v>35</v>
      </c>
      <c r="M1535" s="2" t="s">
        <v>34</v>
      </c>
      <c r="N1535" s="2" t="s">
        <v>35</v>
      </c>
      <c r="O1535" s="3"/>
      <c r="P1535" s="3"/>
      <c r="Q1535" s="20" t="str">
        <f>IF(ISBLANK(Table1[[#This Row],[Comentarios]]),"",CONCATENATE("Comentário  ",Table1[[#This Row],[ID]], ": ",CHAR(10), Table1[[#This Row],[Comentarios]],CHAR(10), "* Nota Geral: ",Table1[[#This Row],[Pergunta 9]]," | Perfil: ",Table1[[#This Row],[Vinculo Funcional]], " | Lotação: ",Table1[[#This Row],[Lotacao Funcional]]," *",CHAR(10)," "))</f>
        <v/>
      </c>
    </row>
    <row r="1536" spans="1:17" ht="32" hidden="1" x14ac:dyDescent="0.2">
      <c r="A1536" s="2">
        <v>1552</v>
      </c>
      <c r="B1536" s="5">
        <v>44890.296990740702</v>
      </c>
      <c r="C1536" s="5">
        <v>44890.297870370399</v>
      </c>
      <c r="D1536" s="2" t="s">
        <v>27</v>
      </c>
      <c r="E1536" s="2"/>
      <c r="F1536" s="1" t="s">
        <v>32</v>
      </c>
      <c r="G1536" s="2" t="s">
        <v>29</v>
      </c>
      <c r="H1536" s="2" t="s">
        <v>35</v>
      </c>
      <c r="I1536" s="2" t="s">
        <v>35</v>
      </c>
      <c r="J1536" s="2" t="s">
        <v>35</v>
      </c>
      <c r="K1536" s="2" t="s">
        <v>34</v>
      </c>
      <c r="L1536" s="2" t="s">
        <v>35</v>
      </c>
      <c r="M1536" s="2" t="s">
        <v>35</v>
      </c>
      <c r="N1536" s="2" t="s">
        <v>35</v>
      </c>
      <c r="O1536" s="3"/>
      <c r="P1536" s="3"/>
      <c r="Q1536" s="20" t="str">
        <f>IF(ISBLANK(Table1[[#This Row],[Comentarios]]),"",CONCATENATE("Comentário  ",Table1[[#This Row],[ID]], ": ",CHAR(10), Table1[[#This Row],[Comentarios]],CHAR(10), "* Nota Geral: ",Table1[[#This Row],[Pergunta 9]]," | Perfil: ",Table1[[#This Row],[Vinculo Funcional]], " | Lotação: ",Table1[[#This Row],[Lotacao Funcional]]," *",CHAR(10)," "))</f>
        <v/>
      </c>
    </row>
    <row r="1537" spans="1:17" ht="112" hidden="1" x14ac:dyDescent="0.2">
      <c r="A1537" s="2">
        <v>1553</v>
      </c>
      <c r="B1537" s="5">
        <v>44890.301562499997</v>
      </c>
      <c r="C1537" s="5">
        <v>44890.303761574098</v>
      </c>
      <c r="D1537" s="2" t="s">
        <v>27</v>
      </c>
      <c r="E1537" s="2"/>
      <c r="F1537" s="1" t="s">
        <v>32</v>
      </c>
      <c r="G1537" s="2" t="s">
        <v>29</v>
      </c>
      <c r="H1537" s="2" t="s">
        <v>35</v>
      </c>
      <c r="I1537" s="2" t="s">
        <v>35</v>
      </c>
      <c r="J1537" s="2" t="s">
        <v>34</v>
      </c>
      <c r="K1537" s="2" t="s">
        <v>35</v>
      </c>
      <c r="L1537" s="2" t="s">
        <v>35</v>
      </c>
      <c r="M1537" s="2" t="s">
        <v>34</v>
      </c>
      <c r="N1537" s="2" t="s">
        <v>34</v>
      </c>
      <c r="O1537" s="3" t="s">
        <v>505</v>
      </c>
      <c r="P1537" s="3" t="s">
        <v>48</v>
      </c>
      <c r="Q153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1553: 
Os sistemas desenvolvidos pelo TJPR são muito bons. Mas algumas melhorias seriam interessantes, como integração do Projudi com sistemas externos, ou até mesmo com o sistema uniformizado. 
* Nota Geral: 5 - Excelente | Perfil: Servidora concursada ou servidor concursado | Lotação: Primeiro Grau *
 </v>
      </c>
    </row>
    <row r="1538" spans="1:17" ht="64" x14ac:dyDescent="0.2">
      <c r="A1538" s="2">
        <v>1554</v>
      </c>
      <c r="B1538" s="5">
        <v>44890.321226851796</v>
      </c>
      <c r="C1538" s="5">
        <v>44890.323032407403</v>
      </c>
      <c r="D1538" s="2" t="s">
        <v>27</v>
      </c>
      <c r="E1538" s="2"/>
      <c r="F1538" s="1" t="s">
        <v>134</v>
      </c>
      <c r="G1538" s="2" t="s">
        <v>29</v>
      </c>
      <c r="H1538" s="2" t="s">
        <v>34</v>
      </c>
      <c r="I1538" s="2" t="s">
        <v>34</v>
      </c>
      <c r="J1538" s="2" t="s">
        <v>34</v>
      </c>
      <c r="K1538" s="2" t="s">
        <v>34</v>
      </c>
      <c r="L1538" s="2" t="s">
        <v>34</v>
      </c>
      <c r="M1538" s="2" t="s">
        <v>34</v>
      </c>
      <c r="N1538" s="2" t="s">
        <v>34</v>
      </c>
      <c r="O1538" s="3" t="s">
        <v>506</v>
      </c>
      <c r="P1538" s="3" t="s">
        <v>72</v>
      </c>
      <c r="Q153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1554: 
Está ótimo, tudo explicado, tudo bem organizado.
* Nota Geral: 5 - Excelente | Perfil: Serventuário ou foro extrajudicial   | Lotação: Primeiro Grau *
 </v>
      </c>
    </row>
    <row r="1539" spans="1:17" ht="16" hidden="1" x14ac:dyDescent="0.2">
      <c r="A1539" s="2">
        <v>1555</v>
      </c>
      <c r="B1539" s="5">
        <v>44890.328726851803</v>
      </c>
      <c r="C1539" s="5">
        <v>44890.329525462999</v>
      </c>
      <c r="D1539" s="2" t="s">
        <v>27</v>
      </c>
      <c r="E1539" s="2"/>
      <c r="F1539" s="1" t="s">
        <v>55</v>
      </c>
      <c r="G1539" s="2" t="s">
        <v>29</v>
      </c>
      <c r="H1539" s="2" t="s">
        <v>34</v>
      </c>
      <c r="I1539" s="2" t="s">
        <v>34</v>
      </c>
      <c r="J1539" s="2" t="s">
        <v>34</v>
      </c>
      <c r="K1539" s="2" t="s">
        <v>34</v>
      </c>
      <c r="L1539" s="2" t="s">
        <v>35</v>
      </c>
      <c r="M1539" s="2" t="s">
        <v>35</v>
      </c>
      <c r="N1539" s="2" t="s">
        <v>34</v>
      </c>
      <c r="O1539" s="3"/>
      <c r="P1539" s="3"/>
      <c r="Q1539" s="20" t="str">
        <f>IF(ISBLANK(Table1[[#This Row],[Comentarios]]),"",CONCATENATE("Comentário  ",Table1[[#This Row],[ID]], ": ",CHAR(10), Table1[[#This Row],[Comentarios]],CHAR(10), "* Nota Geral: ",Table1[[#This Row],[Pergunta 9]]," | Perfil: ",Table1[[#This Row],[Vinculo Funcional]], " | Lotação: ",Table1[[#This Row],[Lotacao Funcional]]," *",CHAR(10)," "))</f>
        <v/>
      </c>
    </row>
    <row r="1540" spans="1:17" ht="80" hidden="1" x14ac:dyDescent="0.2">
      <c r="A1540" s="2">
        <v>1556</v>
      </c>
      <c r="B1540" s="5">
        <v>44890.332673611098</v>
      </c>
      <c r="C1540" s="5">
        <v>44890.336724537003</v>
      </c>
      <c r="D1540" s="2" t="s">
        <v>27</v>
      </c>
      <c r="E1540" s="2"/>
      <c r="F1540" s="1" t="s">
        <v>32</v>
      </c>
      <c r="G1540" s="2" t="s">
        <v>39</v>
      </c>
      <c r="H1540" s="2" t="s">
        <v>34</v>
      </c>
      <c r="I1540" s="2" t="s">
        <v>35</v>
      </c>
      <c r="J1540" s="2" t="s">
        <v>35</v>
      </c>
      <c r="K1540" s="2" t="s">
        <v>35</v>
      </c>
      <c r="L1540" s="2" t="s">
        <v>35</v>
      </c>
      <c r="M1540" s="2" t="s">
        <v>34</v>
      </c>
      <c r="N1540" s="2" t="s">
        <v>35</v>
      </c>
      <c r="O1540" s="3" t="s">
        <v>507</v>
      </c>
      <c r="P1540" s="3" t="s">
        <v>48</v>
      </c>
      <c r="Q154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1556: 
Sistema PROJUDI trava muito, cai muito. sugestão para tentar melhorar. 
* Nota Geral: 4 - Bom | Perfil: Servidora concursada ou servidor concursado | Lotação: Segundo Grau *
 </v>
      </c>
    </row>
    <row r="1541" spans="1:17" ht="32" hidden="1" x14ac:dyDescent="0.2">
      <c r="A1541" s="2">
        <v>1557</v>
      </c>
      <c r="B1541" s="5">
        <v>44890.337546296301</v>
      </c>
      <c r="C1541" s="5">
        <v>44890.338067129604</v>
      </c>
      <c r="D1541" s="2" t="s">
        <v>27</v>
      </c>
      <c r="E1541" s="2"/>
      <c r="F1541" s="1" t="s">
        <v>32</v>
      </c>
      <c r="G1541" s="2" t="s">
        <v>29</v>
      </c>
      <c r="H1541" s="2" t="s">
        <v>35</v>
      </c>
      <c r="I1541" s="2" t="s">
        <v>34</v>
      </c>
      <c r="J1541" s="2" t="s">
        <v>34</v>
      </c>
      <c r="K1541" s="2" t="s">
        <v>34</v>
      </c>
      <c r="L1541" s="2" t="s">
        <v>34</v>
      </c>
      <c r="M1541" s="2" t="s">
        <v>34</v>
      </c>
      <c r="N1541" s="2" t="s">
        <v>34</v>
      </c>
      <c r="O1541" s="3"/>
      <c r="P1541" s="3"/>
      <c r="Q1541" s="20" t="str">
        <f>IF(ISBLANK(Table1[[#This Row],[Comentarios]]),"",CONCATENATE("Comentário  ",Table1[[#This Row],[ID]], ": ",CHAR(10), Table1[[#This Row],[Comentarios]],CHAR(10), "* Nota Geral: ",Table1[[#This Row],[Pergunta 9]]," | Perfil: ",Table1[[#This Row],[Vinculo Funcional]], " | Lotação: ",Table1[[#This Row],[Lotacao Funcional]]," *",CHAR(10)," "))</f>
        <v/>
      </c>
    </row>
    <row r="1542" spans="1:17" ht="112" hidden="1" x14ac:dyDescent="0.2">
      <c r="A1542" s="2">
        <v>1558</v>
      </c>
      <c r="B1542" s="5">
        <v>44890.347094907404</v>
      </c>
      <c r="C1542" s="5">
        <v>44890.350011574097</v>
      </c>
      <c r="D1542" s="2" t="s">
        <v>27</v>
      </c>
      <c r="E1542" s="2"/>
      <c r="F1542" s="1" t="s">
        <v>356</v>
      </c>
      <c r="G1542" s="2" t="s">
        <v>29</v>
      </c>
      <c r="H1542" s="2" t="s">
        <v>35</v>
      </c>
      <c r="I1542" s="2" t="s">
        <v>35</v>
      </c>
      <c r="J1542" s="2" t="s">
        <v>35</v>
      </c>
      <c r="K1542" s="2" t="s">
        <v>36</v>
      </c>
      <c r="L1542" s="2" t="s">
        <v>35</v>
      </c>
      <c r="M1542" s="2" t="s">
        <v>35</v>
      </c>
      <c r="N1542" s="2" t="s">
        <v>35</v>
      </c>
      <c r="O1542" s="3" t="s">
        <v>508</v>
      </c>
      <c r="P1542" s="3" t="s">
        <v>38</v>
      </c>
      <c r="Q154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1558: 
Aos Conciliadores, deveria ser oportunizado um treinamento ou manual, antes de iniciarmos as conciliações. Não esperar termos  problemas com ao teams por exemplo para termos que resolver enquanto fazemos a audiência, por não gravar, não baixar o vídeo, de termos de que limpar as audiências do one drive e lixeira. 
* Nota Geral: 4 - Bom | Perfil: Conciliadora ou Mediadora | Lotação: Primeiro Grau *
 </v>
      </c>
    </row>
    <row r="1543" spans="1:17" ht="32" hidden="1" x14ac:dyDescent="0.2">
      <c r="A1543" s="2">
        <v>1559</v>
      </c>
      <c r="B1543" s="5">
        <v>44890.355624999997</v>
      </c>
      <c r="C1543" s="5">
        <v>44890.356817129599</v>
      </c>
      <c r="D1543" s="2" t="s">
        <v>27</v>
      </c>
      <c r="E1543" s="2"/>
      <c r="F1543" s="1" t="s">
        <v>134</v>
      </c>
      <c r="G1543" s="2" t="s">
        <v>29</v>
      </c>
      <c r="H1543" s="2" t="s">
        <v>35</v>
      </c>
      <c r="I1543" s="2" t="s">
        <v>35</v>
      </c>
      <c r="J1543" s="2" t="s">
        <v>35</v>
      </c>
      <c r="K1543" s="2" t="s">
        <v>35</v>
      </c>
      <c r="L1543" s="2" t="s">
        <v>35</v>
      </c>
      <c r="M1543" s="2" t="s">
        <v>35</v>
      </c>
      <c r="N1543" s="2" t="s">
        <v>35</v>
      </c>
      <c r="O1543" s="3"/>
      <c r="P1543" s="3"/>
      <c r="Q1543" s="20" t="str">
        <f>IF(ISBLANK(Table1[[#This Row],[Comentarios]]),"",CONCATENATE("Comentário  ",Table1[[#This Row],[ID]], ": ",CHAR(10), Table1[[#This Row],[Comentarios]],CHAR(10), "* Nota Geral: ",Table1[[#This Row],[Pergunta 9]]," | Perfil: ",Table1[[#This Row],[Vinculo Funcional]], " | Lotação: ",Table1[[#This Row],[Lotacao Funcional]]," *",CHAR(10)," "))</f>
        <v/>
      </c>
    </row>
    <row r="1544" spans="1:17" ht="48" hidden="1" x14ac:dyDescent="0.2">
      <c r="A1544" s="2">
        <v>1560</v>
      </c>
      <c r="B1544" s="5">
        <v>44890.361203703702</v>
      </c>
      <c r="C1544" s="5">
        <v>44890.361631944397</v>
      </c>
      <c r="D1544" s="2" t="s">
        <v>27</v>
      </c>
      <c r="E1544" s="2"/>
      <c r="F1544" s="1" t="s">
        <v>61</v>
      </c>
      <c r="G1544" s="2" t="s">
        <v>29</v>
      </c>
      <c r="H1544" s="2" t="s">
        <v>34</v>
      </c>
      <c r="I1544" s="2" t="s">
        <v>34</v>
      </c>
      <c r="J1544" s="2" t="s">
        <v>34</v>
      </c>
      <c r="K1544" s="2" t="s">
        <v>34</v>
      </c>
      <c r="L1544" s="2" t="s">
        <v>34</v>
      </c>
      <c r="M1544" s="2" t="s">
        <v>34</v>
      </c>
      <c r="N1544" s="2" t="s">
        <v>34</v>
      </c>
      <c r="O1544" s="3"/>
      <c r="P1544" s="3"/>
      <c r="Q1544" s="20" t="str">
        <f>IF(ISBLANK(Table1[[#This Row],[Comentarios]]),"",CONCATENATE("Comentário  ",Table1[[#This Row],[ID]], ": ",CHAR(10), Table1[[#This Row],[Comentarios]],CHAR(10), "* Nota Geral: ",Table1[[#This Row],[Pergunta 9]]," | Perfil: ",Table1[[#This Row],[Vinculo Funcional]], " | Lotação: ",Table1[[#This Row],[Lotacao Funcional]]," *",CHAR(10)," "))</f>
        <v/>
      </c>
    </row>
    <row r="1545" spans="1:17" ht="48" hidden="1" x14ac:dyDescent="0.2">
      <c r="A1545" s="2">
        <v>1561</v>
      </c>
      <c r="B1545" s="5">
        <v>44890.369178240697</v>
      </c>
      <c r="C1545" s="5">
        <v>44890.369895833297</v>
      </c>
      <c r="D1545" s="2" t="s">
        <v>27</v>
      </c>
      <c r="E1545" s="2"/>
      <c r="F1545" s="1" t="s">
        <v>61</v>
      </c>
      <c r="G1545" s="2" t="s">
        <v>29</v>
      </c>
      <c r="H1545" s="2" t="s">
        <v>34</v>
      </c>
      <c r="I1545" s="2" t="s">
        <v>34</v>
      </c>
      <c r="J1545" s="2" t="s">
        <v>34</v>
      </c>
      <c r="K1545" s="2" t="s">
        <v>34</v>
      </c>
      <c r="L1545" s="2" t="s">
        <v>34</v>
      </c>
      <c r="M1545" s="2" t="s">
        <v>34</v>
      </c>
      <c r="N1545" s="2" t="s">
        <v>34</v>
      </c>
      <c r="O1545" s="3"/>
      <c r="P1545" s="3"/>
      <c r="Q1545" s="20" t="str">
        <f>IF(ISBLANK(Table1[[#This Row],[Comentarios]]),"",CONCATENATE("Comentário  ",Table1[[#This Row],[ID]], ": ",CHAR(10), Table1[[#This Row],[Comentarios]],CHAR(10), "* Nota Geral: ",Table1[[#This Row],[Pergunta 9]]," | Perfil: ",Table1[[#This Row],[Vinculo Funcional]], " | Lotação: ",Table1[[#This Row],[Lotacao Funcional]]," *",CHAR(10)," "))</f>
        <v/>
      </c>
    </row>
    <row r="1546" spans="1:17" ht="32" hidden="1" x14ac:dyDescent="0.2">
      <c r="A1546" s="2">
        <v>1562</v>
      </c>
      <c r="B1546" s="5">
        <v>44890.385451388902</v>
      </c>
      <c r="C1546" s="5">
        <v>44890.385960648098</v>
      </c>
      <c r="D1546" s="2" t="s">
        <v>27</v>
      </c>
      <c r="E1546" s="2"/>
      <c r="F1546" s="1" t="s">
        <v>32</v>
      </c>
      <c r="G1546" s="2" t="s">
        <v>33</v>
      </c>
      <c r="H1546" s="2" t="s">
        <v>30</v>
      </c>
      <c r="I1546" s="2" t="s">
        <v>31</v>
      </c>
      <c r="J1546" s="2" t="s">
        <v>35</v>
      </c>
      <c r="K1546" s="2" t="s">
        <v>34</v>
      </c>
      <c r="L1546" s="2" t="s">
        <v>35</v>
      </c>
      <c r="M1546" s="2" t="s">
        <v>34</v>
      </c>
      <c r="N1546" s="2" t="s">
        <v>35</v>
      </c>
      <c r="O1546" s="3"/>
      <c r="P1546" s="3"/>
      <c r="Q1546" s="20" t="str">
        <f>IF(ISBLANK(Table1[[#This Row],[Comentarios]]),"",CONCATENATE("Comentário  ",Table1[[#This Row],[ID]], ": ",CHAR(10), Table1[[#This Row],[Comentarios]],CHAR(10), "* Nota Geral: ",Table1[[#This Row],[Pergunta 9]]," | Perfil: ",Table1[[#This Row],[Vinculo Funcional]], " | Lotação: ",Table1[[#This Row],[Lotacao Funcional]]," *",CHAR(10)," "))</f>
        <v/>
      </c>
    </row>
    <row r="1547" spans="1:17" ht="96" hidden="1" x14ac:dyDescent="0.2">
      <c r="A1547" s="2">
        <v>1563</v>
      </c>
      <c r="B1547" s="5">
        <v>44890.384907407402</v>
      </c>
      <c r="C1547" s="5">
        <v>44890.387974537</v>
      </c>
      <c r="D1547" s="2" t="s">
        <v>27</v>
      </c>
      <c r="E1547" s="2"/>
      <c r="F1547" s="1" t="s">
        <v>28</v>
      </c>
      <c r="G1547" s="2" t="s">
        <v>29</v>
      </c>
      <c r="H1547" s="2" t="s">
        <v>35</v>
      </c>
      <c r="I1547" s="2" t="s">
        <v>35</v>
      </c>
      <c r="J1547" s="2" t="s">
        <v>35</v>
      </c>
      <c r="K1547" s="2" t="s">
        <v>35</v>
      </c>
      <c r="L1547" s="2" t="s">
        <v>30</v>
      </c>
      <c r="M1547" s="2" t="s">
        <v>35</v>
      </c>
      <c r="N1547" s="2" t="s">
        <v>35</v>
      </c>
      <c r="O1547" s="3" t="s">
        <v>509</v>
      </c>
      <c r="P1547" s="3" t="s">
        <v>43</v>
      </c>
      <c r="Q154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1563: 
As constantes inovações do DTIC, notadamente aquelas que impõe ao magistrado o preenchimento de dados, que com todo o respeito, não são de sua competência, burocratizam os sistemas e atrasam a prestação jurisdicional.  
* Nota Geral: 4 - Bom | Perfil: Magistrada ou magistrado | Lotação: Primeiro Grau *
 </v>
      </c>
    </row>
    <row r="1548" spans="1:17" ht="16" hidden="1" x14ac:dyDescent="0.2">
      <c r="A1548" s="2">
        <v>1564</v>
      </c>
      <c r="B1548" s="5">
        <v>44890.391666666699</v>
      </c>
      <c r="C1548" s="5">
        <v>44890.392569444397</v>
      </c>
      <c r="D1548" s="2" t="s">
        <v>27</v>
      </c>
      <c r="E1548" s="2"/>
      <c r="F1548" s="1" t="s">
        <v>356</v>
      </c>
      <c r="G1548" s="2" t="s">
        <v>29</v>
      </c>
      <c r="H1548" s="2" t="s">
        <v>30</v>
      </c>
      <c r="I1548" s="2" t="s">
        <v>30</v>
      </c>
      <c r="J1548" s="2" t="s">
        <v>59</v>
      </c>
      <c r="K1548" s="2" t="s">
        <v>36</v>
      </c>
      <c r="L1548" s="2" t="s">
        <v>30</v>
      </c>
      <c r="M1548" s="2" t="s">
        <v>35</v>
      </c>
      <c r="N1548" s="2" t="s">
        <v>30</v>
      </c>
      <c r="O1548" s="3"/>
      <c r="P1548" s="3"/>
      <c r="Q1548" s="20" t="str">
        <f>IF(ISBLANK(Table1[[#This Row],[Comentarios]]),"",CONCATENATE("Comentário  ",Table1[[#This Row],[ID]], ": ",CHAR(10), Table1[[#This Row],[Comentarios]],CHAR(10), "* Nota Geral: ",Table1[[#This Row],[Pergunta 9]]," | Perfil: ",Table1[[#This Row],[Vinculo Funcional]], " | Lotação: ",Table1[[#This Row],[Lotacao Funcional]]," *",CHAR(10)," "))</f>
        <v/>
      </c>
    </row>
    <row r="1549" spans="1:17" ht="48" hidden="1" x14ac:dyDescent="0.2">
      <c r="A1549" s="2">
        <v>1565</v>
      </c>
      <c r="B1549" s="5">
        <v>44890.393263888902</v>
      </c>
      <c r="C1549" s="5">
        <v>44890.394305555601</v>
      </c>
      <c r="D1549" s="2" t="s">
        <v>27</v>
      </c>
      <c r="E1549" s="2"/>
      <c r="F1549" s="1" t="s">
        <v>61</v>
      </c>
      <c r="G1549" s="2" t="s">
        <v>29</v>
      </c>
      <c r="H1549" s="2" t="s">
        <v>35</v>
      </c>
      <c r="I1549" s="2" t="s">
        <v>36</v>
      </c>
      <c r="J1549" s="2" t="s">
        <v>36</v>
      </c>
      <c r="K1549" s="2" t="s">
        <v>30</v>
      </c>
      <c r="L1549" s="2" t="s">
        <v>35</v>
      </c>
      <c r="M1549" s="2" t="s">
        <v>36</v>
      </c>
      <c r="N1549" s="2" t="s">
        <v>35</v>
      </c>
      <c r="O1549" s="3"/>
      <c r="P1549" s="3"/>
      <c r="Q1549" s="20" t="str">
        <f>IF(ISBLANK(Table1[[#This Row],[Comentarios]]),"",CONCATENATE("Comentário  ",Table1[[#This Row],[ID]], ": ",CHAR(10), Table1[[#This Row],[Comentarios]],CHAR(10), "* Nota Geral: ",Table1[[#This Row],[Pergunta 9]]," | Perfil: ",Table1[[#This Row],[Vinculo Funcional]], " | Lotação: ",Table1[[#This Row],[Lotacao Funcional]]," *",CHAR(10)," "))</f>
        <v/>
      </c>
    </row>
    <row r="1550" spans="1:17" ht="96" hidden="1" x14ac:dyDescent="0.2">
      <c r="A1550" s="2">
        <v>1566</v>
      </c>
      <c r="B1550" s="5">
        <v>44890.398043981499</v>
      </c>
      <c r="C1550" s="5">
        <v>44890.400289351797</v>
      </c>
      <c r="D1550" s="2" t="s">
        <v>27</v>
      </c>
      <c r="E1550" s="2"/>
      <c r="F1550" s="1" t="s">
        <v>32</v>
      </c>
      <c r="G1550" s="2" t="s">
        <v>29</v>
      </c>
      <c r="H1550" s="2" t="s">
        <v>35</v>
      </c>
      <c r="I1550" s="2" t="s">
        <v>35</v>
      </c>
      <c r="J1550" s="2" t="s">
        <v>30</v>
      </c>
      <c r="K1550" s="2" t="s">
        <v>35</v>
      </c>
      <c r="L1550" s="2" t="s">
        <v>30</v>
      </c>
      <c r="M1550" s="2" t="s">
        <v>35</v>
      </c>
      <c r="N1550" s="2" t="s">
        <v>35</v>
      </c>
      <c r="O1550" s="3" t="s">
        <v>510</v>
      </c>
      <c r="P1550" s="3" t="s">
        <v>48</v>
      </c>
      <c r="Q155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1566: 
Projudi poderia ser melhorado, o e-proc traz mais facilidades ao ser utilizado e com maior quantidade para carregamento dos arquivos sem travar
* Nota Geral: 4 - Bom | Perfil: Servidora concursada ou servidor concursado | Lotação: Primeiro Grau *
 </v>
      </c>
    </row>
    <row r="1551" spans="1:17" ht="112" hidden="1" x14ac:dyDescent="0.2">
      <c r="A1551" s="2">
        <v>1567</v>
      </c>
      <c r="B1551" s="5">
        <v>44890.412268518499</v>
      </c>
      <c r="C1551" s="5">
        <v>44890.413912037002</v>
      </c>
      <c r="D1551" s="2" t="s">
        <v>27</v>
      </c>
      <c r="E1551" s="2"/>
      <c r="F1551" s="1" t="s">
        <v>32</v>
      </c>
      <c r="G1551" s="2" t="s">
        <v>29</v>
      </c>
      <c r="H1551" s="2" t="s">
        <v>30</v>
      </c>
      <c r="I1551" s="2" t="s">
        <v>30</v>
      </c>
      <c r="J1551" s="2" t="s">
        <v>30</v>
      </c>
      <c r="K1551" s="2" t="s">
        <v>30</v>
      </c>
      <c r="L1551" s="2" t="s">
        <v>30</v>
      </c>
      <c r="M1551" s="2" t="s">
        <v>30</v>
      </c>
      <c r="N1551" s="2" t="s">
        <v>30</v>
      </c>
      <c r="O1551" s="3" t="s">
        <v>511</v>
      </c>
      <c r="P1551" s="3" t="s">
        <v>38</v>
      </c>
      <c r="Q155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1567: 
precisa-se de um local de atendimento on-line rápido para tentativa de resoluções. hoje em dia tem que ficar ainda tentando ligar ou mandar e-mail. Tem situações que são muito urgentes e nao da tempo pra isso.
* Nota Geral: 3 - Regular | Perfil: Servidora concursada ou servidor concursado | Lotação: Primeiro Grau *
 </v>
      </c>
    </row>
    <row r="1552" spans="1:17" ht="80" hidden="1" x14ac:dyDescent="0.2">
      <c r="A1552" s="2">
        <v>1568</v>
      </c>
      <c r="B1552" s="5">
        <v>44890.4141087963</v>
      </c>
      <c r="C1552" s="5">
        <v>44890.415416666699</v>
      </c>
      <c r="D1552" s="2" t="s">
        <v>27</v>
      </c>
      <c r="E1552" s="2"/>
      <c r="F1552" s="1" t="s">
        <v>356</v>
      </c>
      <c r="G1552" s="2" t="s">
        <v>29</v>
      </c>
      <c r="H1552" s="2" t="s">
        <v>30</v>
      </c>
      <c r="I1552" s="2" t="s">
        <v>30</v>
      </c>
      <c r="J1552" s="2" t="s">
        <v>35</v>
      </c>
      <c r="K1552" s="2" t="s">
        <v>30</v>
      </c>
      <c r="L1552" s="2" t="s">
        <v>30</v>
      </c>
      <c r="M1552" s="2" t="s">
        <v>30</v>
      </c>
      <c r="N1552" s="2" t="s">
        <v>30</v>
      </c>
      <c r="O1552" s="3" t="s">
        <v>512</v>
      </c>
      <c r="P1552" s="3" t="s">
        <v>48</v>
      </c>
      <c r="Q155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1568: 
Necessidade de proporcionar um sistema de processo eletrônico PROJUDI mais estável aos utilizadores
* Nota Geral: 3 - Regular | Perfil: Conciliadora ou Mediadora | Lotação: Primeiro Grau *
 </v>
      </c>
    </row>
    <row r="1553" spans="1:17" ht="32" hidden="1" x14ac:dyDescent="0.2">
      <c r="A1553" s="2">
        <v>1569</v>
      </c>
      <c r="B1553" s="5">
        <v>44890.424687500003</v>
      </c>
      <c r="C1553" s="5">
        <v>44890.425879629598</v>
      </c>
      <c r="D1553" s="2" t="s">
        <v>27</v>
      </c>
      <c r="E1553" s="2"/>
      <c r="F1553" s="1" t="s">
        <v>32</v>
      </c>
      <c r="G1553" s="2" t="s">
        <v>29</v>
      </c>
      <c r="H1553" s="2" t="s">
        <v>35</v>
      </c>
      <c r="I1553" s="2" t="s">
        <v>35</v>
      </c>
      <c r="J1553" s="2" t="s">
        <v>35</v>
      </c>
      <c r="K1553" s="2" t="s">
        <v>34</v>
      </c>
      <c r="L1553" s="2" t="s">
        <v>35</v>
      </c>
      <c r="M1553" s="2" t="s">
        <v>35</v>
      </c>
      <c r="N1553" s="2" t="s">
        <v>35</v>
      </c>
      <c r="O1553" s="3"/>
      <c r="P1553" s="3"/>
      <c r="Q1553" s="20" t="str">
        <f>IF(ISBLANK(Table1[[#This Row],[Comentarios]]),"",CONCATENATE("Comentário  ",Table1[[#This Row],[ID]], ": ",CHAR(10), Table1[[#This Row],[Comentarios]],CHAR(10), "* Nota Geral: ",Table1[[#This Row],[Pergunta 9]]," | Perfil: ",Table1[[#This Row],[Vinculo Funcional]], " | Lotação: ",Table1[[#This Row],[Lotacao Funcional]]," *",CHAR(10)," "))</f>
        <v/>
      </c>
    </row>
    <row r="1554" spans="1:17" ht="32" hidden="1" x14ac:dyDescent="0.2">
      <c r="A1554" s="2">
        <v>1570</v>
      </c>
      <c r="B1554" s="5">
        <v>44890.438379629602</v>
      </c>
      <c r="C1554" s="5">
        <v>44890.4397916667</v>
      </c>
      <c r="D1554" s="2" t="s">
        <v>27</v>
      </c>
      <c r="E1554" s="2"/>
      <c r="F1554" s="1" t="s">
        <v>32</v>
      </c>
      <c r="G1554" s="2" t="s">
        <v>29</v>
      </c>
      <c r="H1554" s="2" t="s">
        <v>35</v>
      </c>
      <c r="I1554" s="2" t="s">
        <v>35</v>
      </c>
      <c r="J1554" s="2" t="s">
        <v>36</v>
      </c>
      <c r="K1554" s="2" t="s">
        <v>35</v>
      </c>
      <c r="L1554" s="2" t="s">
        <v>35</v>
      </c>
      <c r="M1554" s="2" t="s">
        <v>35</v>
      </c>
      <c r="N1554" s="2" t="s">
        <v>35</v>
      </c>
      <c r="O1554" s="3"/>
      <c r="P1554" s="3"/>
      <c r="Q1554" s="20" t="str">
        <f>IF(ISBLANK(Table1[[#This Row],[Comentarios]]),"",CONCATENATE("Comentário  ",Table1[[#This Row],[ID]], ": ",CHAR(10), Table1[[#This Row],[Comentarios]],CHAR(10), "* Nota Geral: ",Table1[[#This Row],[Pergunta 9]]," | Perfil: ",Table1[[#This Row],[Vinculo Funcional]], " | Lotação: ",Table1[[#This Row],[Lotacao Funcional]]," *",CHAR(10)," "))</f>
        <v/>
      </c>
    </row>
    <row r="1555" spans="1:17" ht="32" hidden="1" x14ac:dyDescent="0.2">
      <c r="A1555" s="2">
        <v>1571</v>
      </c>
      <c r="B1555" s="5">
        <v>44890.441585648099</v>
      </c>
      <c r="C1555" s="5">
        <v>44890.442662037</v>
      </c>
      <c r="D1555" s="2" t="s">
        <v>27</v>
      </c>
      <c r="E1555" s="2"/>
      <c r="F1555" s="1" t="s">
        <v>32</v>
      </c>
      <c r="G1555" s="2" t="s">
        <v>29</v>
      </c>
      <c r="H1555" s="2" t="s">
        <v>34</v>
      </c>
      <c r="I1555" s="2" t="s">
        <v>35</v>
      </c>
      <c r="J1555" s="2" t="s">
        <v>34</v>
      </c>
      <c r="K1555" s="2" t="s">
        <v>30</v>
      </c>
      <c r="L1555" s="2" t="s">
        <v>34</v>
      </c>
      <c r="M1555" s="2" t="s">
        <v>34</v>
      </c>
      <c r="N1555" s="2" t="s">
        <v>34</v>
      </c>
      <c r="O1555" s="3"/>
      <c r="P1555" s="3"/>
      <c r="Q1555" s="20" t="str">
        <f>IF(ISBLANK(Table1[[#This Row],[Comentarios]]),"",CONCATENATE("Comentário  ",Table1[[#This Row],[ID]], ": ",CHAR(10), Table1[[#This Row],[Comentarios]],CHAR(10), "* Nota Geral: ",Table1[[#This Row],[Pergunta 9]]," | Perfil: ",Table1[[#This Row],[Vinculo Funcional]], " | Lotação: ",Table1[[#This Row],[Lotacao Funcional]]," *",CHAR(10)," "))</f>
        <v/>
      </c>
    </row>
    <row r="1556" spans="1:17" ht="128" hidden="1" x14ac:dyDescent="0.2">
      <c r="A1556" s="2">
        <v>1572</v>
      </c>
      <c r="B1556" s="5">
        <v>44890.440416666701</v>
      </c>
      <c r="C1556" s="5">
        <v>44890.443472222199</v>
      </c>
      <c r="D1556" s="2" t="s">
        <v>27</v>
      </c>
      <c r="E1556" s="2"/>
      <c r="F1556" s="1" t="s">
        <v>32</v>
      </c>
      <c r="G1556" s="2" t="s">
        <v>29</v>
      </c>
      <c r="H1556" s="2" t="s">
        <v>59</v>
      </c>
      <c r="I1556" s="2" t="s">
        <v>59</v>
      </c>
      <c r="J1556" s="2" t="s">
        <v>35</v>
      </c>
      <c r="K1556" s="2" t="s">
        <v>59</v>
      </c>
      <c r="L1556" s="2" t="s">
        <v>35</v>
      </c>
      <c r="M1556" s="2" t="s">
        <v>35</v>
      </c>
      <c r="N1556" s="2" t="s">
        <v>31</v>
      </c>
      <c r="O1556" s="3" t="s">
        <v>513</v>
      </c>
      <c r="P1556" s="3" t="s">
        <v>76</v>
      </c>
      <c r="Q155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1572: 
Pelo menos no meu caso que sou Oficial de Justiça, os computadores, scanners, só recebemos refugo, ou seja, os equipamentos bons são destinados a juízes e escrivania. Para Oficiais de Justiça, são repassados os equipamentos que já foram muito utilizados pelas escrivanias. Assim recebemos poucos computadores e scanner e ainda lentos.
* Nota Geral: 2 - Ruim | Perfil: Servidora concursada ou servidor concursado | Lotação: Primeiro Grau *
 </v>
      </c>
    </row>
    <row r="1557" spans="1:17" ht="32" hidden="1" x14ac:dyDescent="0.2">
      <c r="A1557" s="2">
        <v>1573</v>
      </c>
      <c r="B1557" s="5">
        <v>44890.448020833297</v>
      </c>
      <c r="C1557" s="5">
        <v>44890.453275462998</v>
      </c>
      <c r="D1557" s="2" t="s">
        <v>27</v>
      </c>
      <c r="E1557" s="2"/>
      <c r="F1557" s="1" t="s">
        <v>32</v>
      </c>
      <c r="G1557" s="2" t="s">
        <v>29</v>
      </c>
      <c r="H1557" s="2" t="s">
        <v>34</v>
      </c>
      <c r="I1557" s="2" t="s">
        <v>34</v>
      </c>
      <c r="J1557" s="2" t="s">
        <v>34</v>
      </c>
      <c r="K1557" s="2" t="s">
        <v>34</v>
      </c>
      <c r="L1557" s="2" t="s">
        <v>34</v>
      </c>
      <c r="M1557" s="2" t="s">
        <v>34</v>
      </c>
      <c r="N1557" s="2" t="s">
        <v>34</v>
      </c>
      <c r="O1557" s="3"/>
      <c r="P1557" s="3"/>
      <c r="Q1557" s="20" t="str">
        <f>IF(ISBLANK(Table1[[#This Row],[Comentarios]]),"",CONCATENATE("Comentário  ",Table1[[#This Row],[ID]], ": ",CHAR(10), Table1[[#This Row],[Comentarios]],CHAR(10), "* Nota Geral: ",Table1[[#This Row],[Pergunta 9]]," | Perfil: ",Table1[[#This Row],[Vinculo Funcional]], " | Lotação: ",Table1[[#This Row],[Lotacao Funcional]]," *",CHAR(10)," "))</f>
        <v/>
      </c>
    </row>
    <row r="1558" spans="1:17" ht="16" hidden="1" x14ac:dyDescent="0.2">
      <c r="A1558" s="2">
        <v>1574</v>
      </c>
      <c r="B1558" s="5">
        <v>44890.456446759301</v>
      </c>
      <c r="C1558" s="5">
        <v>44890.457268518498</v>
      </c>
      <c r="D1558" s="2" t="s">
        <v>27</v>
      </c>
      <c r="E1558" s="2"/>
      <c r="F1558" s="1" t="s">
        <v>28</v>
      </c>
      <c r="G1558" s="2" t="s">
        <v>29</v>
      </c>
      <c r="H1558" s="2" t="s">
        <v>35</v>
      </c>
      <c r="I1558" s="2" t="s">
        <v>35</v>
      </c>
      <c r="J1558" s="2" t="s">
        <v>35</v>
      </c>
      <c r="K1558" s="2" t="s">
        <v>34</v>
      </c>
      <c r="L1558" s="2" t="s">
        <v>34</v>
      </c>
      <c r="M1558" s="2" t="s">
        <v>34</v>
      </c>
      <c r="N1558" s="2" t="s">
        <v>34</v>
      </c>
      <c r="O1558" s="3"/>
      <c r="P1558" s="3"/>
      <c r="Q1558" s="20" t="str">
        <f>IF(ISBLANK(Table1[[#This Row],[Comentarios]]),"",CONCATENATE("Comentário  ",Table1[[#This Row],[ID]], ": ",CHAR(10), Table1[[#This Row],[Comentarios]],CHAR(10), "* Nota Geral: ",Table1[[#This Row],[Pergunta 9]]," | Perfil: ",Table1[[#This Row],[Vinculo Funcional]], " | Lotação: ",Table1[[#This Row],[Lotacao Funcional]]," *",CHAR(10)," "))</f>
        <v/>
      </c>
    </row>
    <row r="1559" spans="1:17" ht="16" hidden="1" x14ac:dyDescent="0.2">
      <c r="A1559" s="2">
        <v>1575</v>
      </c>
      <c r="B1559" s="5">
        <v>44890.456250000003</v>
      </c>
      <c r="C1559" s="5">
        <v>44890.459039351903</v>
      </c>
      <c r="D1559" s="2" t="s">
        <v>27</v>
      </c>
      <c r="E1559" s="2"/>
      <c r="F1559" s="1" t="s">
        <v>514</v>
      </c>
      <c r="G1559" s="2" t="s">
        <v>29</v>
      </c>
      <c r="H1559" s="2" t="s">
        <v>36</v>
      </c>
      <c r="I1559" s="2" t="s">
        <v>36</v>
      </c>
      <c r="J1559" s="2" t="s">
        <v>35</v>
      </c>
      <c r="K1559" s="2" t="s">
        <v>36</v>
      </c>
      <c r="L1559" s="2" t="s">
        <v>36</v>
      </c>
      <c r="M1559" s="2" t="s">
        <v>36</v>
      </c>
      <c r="N1559" s="2" t="s">
        <v>30</v>
      </c>
      <c r="O1559" s="3"/>
      <c r="P1559" s="3"/>
      <c r="Q1559" s="20" t="str">
        <f>IF(ISBLANK(Table1[[#This Row],[Comentarios]]),"",CONCATENATE("Comentário  ",Table1[[#This Row],[ID]], ": ",CHAR(10), Table1[[#This Row],[Comentarios]],CHAR(10), "* Nota Geral: ",Table1[[#This Row],[Pergunta 9]]," | Perfil: ",Table1[[#This Row],[Vinculo Funcional]], " | Lotação: ",Table1[[#This Row],[Lotacao Funcional]]," *",CHAR(10)," "))</f>
        <v/>
      </c>
    </row>
    <row r="1560" spans="1:17" ht="16" hidden="1" x14ac:dyDescent="0.2">
      <c r="A1560" s="2">
        <v>1576</v>
      </c>
      <c r="B1560" s="5">
        <v>44890.464178240698</v>
      </c>
      <c r="C1560" s="5">
        <v>44890.464826388903</v>
      </c>
      <c r="D1560" s="2" t="s">
        <v>27</v>
      </c>
      <c r="E1560" s="2"/>
      <c r="F1560" s="1" t="s">
        <v>28</v>
      </c>
      <c r="G1560" s="2" t="s">
        <v>39</v>
      </c>
      <c r="H1560" s="2" t="s">
        <v>34</v>
      </c>
      <c r="I1560" s="2" t="s">
        <v>34</v>
      </c>
      <c r="J1560" s="2" t="s">
        <v>34</v>
      </c>
      <c r="K1560" s="2" t="s">
        <v>34</v>
      </c>
      <c r="L1560" s="2" t="s">
        <v>34</v>
      </c>
      <c r="M1560" s="2" t="s">
        <v>34</v>
      </c>
      <c r="N1560" s="2" t="s">
        <v>34</v>
      </c>
      <c r="O1560" s="3"/>
      <c r="P1560" s="3"/>
      <c r="Q1560" s="20" t="str">
        <f>IF(ISBLANK(Table1[[#This Row],[Comentarios]]),"",CONCATENATE("Comentário  ",Table1[[#This Row],[ID]], ": ",CHAR(10), Table1[[#This Row],[Comentarios]],CHAR(10), "* Nota Geral: ",Table1[[#This Row],[Pergunta 9]]," | Perfil: ",Table1[[#This Row],[Vinculo Funcional]], " | Lotação: ",Table1[[#This Row],[Lotacao Funcional]]," *",CHAR(10)," "))</f>
        <v/>
      </c>
    </row>
    <row r="1561" spans="1:17" ht="16" hidden="1" x14ac:dyDescent="0.2">
      <c r="A1561" s="2">
        <v>1577</v>
      </c>
      <c r="B1561" s="5">
        <v>44890.464722222197</v>
      </c>
      <c r="C1561" s="5">
        <v>44890.465428240699</v>
      </c>
      <c r="D1561" s="2" t="s">
        <v>27</v>
      </c>
      <c r="E1561" s="2"/>
      <c r="F1561" s="1" t="s">
        <v>28</v>
      </c>
      <c r="G1561" s="2" t="s">
        <v>39</v>
      </c>
      <c r="H1561" s="2" t="s">
        <v>35</v>
      </c>
      <c r="I1561" s="2" t="s">
        <v>35</v>
      </c>
      <c r="J1561" s="2" t="s">
        <v>34</v>
      </c>
      <c r="K1561" s="2" t="s">
        <v>34</v>
      </c>
      <c r="L1561" s="2" t="s">
        <v>35</v>
      </c>
      <c r="M1561" s="2" t="s">
        <v>34</v>
      </c>
      <c r="N1561" s="2" t="s">
        <v>34</v>
      </c>
      <c r="O1561" s="3"/>
      <c r="P1561" s="3"/>
      <c r="Q1561" s="20" t="str">
        <f>IF(ISBLANK(Table1[[#This Row],[Comentarios]]),"",CONCATENATE("Comentário  ",Table1[[#This Row],[ID]], ": ",CHAR(10), Table1[[#This Row],[Comentarios]],CHAR(10), "* Nota Geral: ",Table1[[#This Row],[Pergunta 9]]," | Perfil: ",Table1[[#This Row],[Vinculo Funcional]], " | Lotação: ",Table1[[#This Row],[Lotacao Funcional]]," *",CHAR(10)," "))</f>
        <v/>
      </c>
    </row>
    <row r="1562" spans="1:17" ht="16" hidden="1" x14ac:dyDescent="0.2">
      <c r="A1562" s="2">
        <v>1578</v>
      </c>
      <c r="B1562" s="5">
        <v>44890.456840277802</v>
      </c>
      <c r="C1562" s="5">
        <v>44890.467141203699</v>
      </c>
      <c r="D1562" s="2" t="s">
        <v>27</v>
      </c>
      <c r="E1562" s="2"/>
      <c r="F1562" s="1" t="s">
        <v>55</v>
      </c>
      <c r="G1562" s="2" t="s">
        <v>33</v>
      </c>
      <c r="H1562" s="2" t="s">
        <v>34</v>
      </c>
      <c r="I1562" s="2" t="s">
        <v>34</v>
      </c>
      <c r="J1562" s="2" t="s">
        <v>34</v>
      </c>
      <c r="K1562" s="2" t="s">
        <v>34</v>
      </c>
      <c r="L1562" s="2" t="s">
        <v>34</v>
      </c>
      <c r="M1562" s="2" t="s">
        <v>34</v>
      </c>
      <c r="N1562" s="2" t="s">
        <v>34</v>
      </c>
      <c r="O1562" s="3"/>
      <c r="P1562" s="3"/>
      <c r="Q1562" s="20" t="str">
        <f>IF(ISBLANK(Table1[[#This Row],[Comentarios]]),"",CONCATENATE("Comentário  ",Table1[[#This Row],[ID]], ": ",CHAR(10), Table1[[#This Row],[Comentarios]],CHAR(10), "* Nota Geral: ",Table1[[#This Row],[Pergunta 9]]," | Perfil: ",Table1[[#This Row],[Vinculo Funcional]], " | Lotação: ",Table1[[#This Row],[Lotacao Funcional]]," *",CHAR(10)," "))</f>
        <v/>
      </c>
    </row>
    <row r="1563" spans="1:17" ht="112" hidden="1" x14ac:dyDescent="0.2">
      <c r="A1563" s="2">
        <v>1579</v>
      </c>
      <c r="B1563" s="5">
        <v>44890.463391203702</v>
      </c>
      <c r="C1563" s="5">
        <v>44890.468171296299</v>
      </c>
      <c r="D1563" s="2" t="s">
        <v>27</v>
      </c>
      <c r="E1563" s="2"/>
      <c r="F1563" s="1" t="s">
        <v>61</v>
      </c>
      <c r="G1563" s="2" t="s">
        <v>39</v>
      </c>
      <c r="H1563" s="2" t="s">
        <v>30</v>
      </c>
      <c r="I1563" s="2" t="s">
        <v>35</v>
      </c>
      <c r="J1563" s="2" t="s">
        <v>35</v>
      </c>
      <c r="K1563" s="2" t="s">
        <v>30</v>
      </c>
      <c r="L1563" s="2" t="s">
        <v>35</v>
      </c>
      <c r="M1563" s="2" t="s">
        <v>35</v>
      </c>
      <c r="N1563" s="2" t="s">
        <v>35</v>
      </c>
      <c r="O1563" s="3" t="s">
        <v>515</v>
      </c>
      <c r="P1563" s="3" t="s">
        <v>38</v>
      </c>
      <c r="Q156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1579: 
Os servidores que atendem os chamados deveriam ser mais preparados, solicitei várias vezes a instalação de um software para exercer o meu trabalho no TJ (prédio) e não consegui. No notebook do TJ, para exercício do Teletrabalho, consegui  e o atendente foi bem atencioso!
* Nota Geral: 4 - Bom | Perfil: Servidora ou servidor ocupante de cargo em comissão | Lotação: Segundo Grau *
 </v>
      </c>
    </row>
    <row r="1564" spans="1:17" ht="32" hidden="1" x14ac:dyDescent="0.2">
      <c r="A1564" s="2">
        <v>1580</v>
      </c>
      <c r="B1564" s="5">
        <v>44890.471284722204</v>
      </c>
      <c r="C1564" s="5">
        <v>44890.472986111097</v>
      </c>
      <c r="D1564" s="2" t="s">
        <v>27</v>
      </c>
      <c r="E1564" s="2"/>
      <c r="F1564" s="1" t="s">
        <v>32</v>
      </c>
      <c r="G1564" s="2" t="s">
        <v>33</v>
      </c>
      <c r="H1564" s="2" t="s">
        <v>34</v>
      </c>
      <c r="I1564" s="2" t="s">
        <v>34</v>
      </c>
      <c r="J1564" s="2" t="s">
        <v>34</v>
      </c>
      <c r="K1564" s="2" t="s">
        <v>35</v>
      </c>
      <c r="L1564" s="2" t="s">
        <v>34</v>
      </c>
      <c r="M1564" s="2" t="s">
        <v>34</v>
      </c>
      <c r="N1564" s="2" t="s">
        <v>34</v>
      </c>
      <c r="O1564" s="3"/>
      <c r="P1564" s="3"/>
      <c r="Q1564" s="20" t="str">
        <f>IF(ISBLANK(Table1[[#This Row],[Comentarios]]),"",CONCATENATE("Comentário  ",Table1[[#This Row],[ID]], ": ",CHAR(10), Table1[[#This Row],[Comentarios]],CHAR(10), "* Nota Geral: ",Table1[[#This Row],[Pergunta 9]]," | Perfil: ",Table1[[#This Row],[Vinculo Funcional]], " | Lotação: ",Table1[[#This Row],[Lotacao Funcional]]," *",CHAR(10)," "))</f>
        <v/>
      </c>
    </row>
    <row r="1565" spans="1:17" ht="32" hidden="1" x14ac:dyDescent="0.2">
      <c r="A1565" s="2">
        <v>1581</v>
      </c>
      <c r="B1565" s="5">
        <v>44890.471689814804</v>
      </c>
      <c r="C1565" s="5">
        <v>44890.473321759302</v>
      </c>
      <c r="D1565" s="2" t="s">
        <v>27</v>
      </c>
      <c r="E1565" s="2"/>
      <c r="F1565" s="1" t="s">
        <v>32</v>
      </c>
      <c r="G1565" s="2" t="s">
        <v>39</v>
      </c>
      <c r="H1565" s="2" t="s">
        <v>35</v>
      </c>
      <c r="I1565" s="2" t="s">
        <v>35</v>
      </c>
      <c r="J1565" s="2" t="s">
        <v>35</v>
      </c>
      <c r="K1565" s="2" t="s">
        <v>35</v>
      </c>
      <c r="L1565" s="2" t="s">
        <v>34</v>
      </c>
      <c r="M1565" s="2" t="s">
        <v>34</v>
      </c>
      <c r="N1565" s="2" t="s">
        <v>35</v>
      </c>
      <c r="O1565" s="3"/>
      <c r="P1565" s="3"/>
      <c r="Q1565" s="20" t="str">
        <f>IF(ISBLANK(Table1[[#This Row],[Comentarios]]),"",CONCATENATE("Comentário  ",Table1[[#This Row],[ID]], ": ",CHAR(10), Table1[[#This Row],[Comentarios]],CHAR(10), "* Nota Geral: ",Table1[[#This Row],[Pergunta 9]]," | Perfil: ",Table1[[#This Row],[Vinculo Funcional]], " | Lotação: ",Table1[[#This Row],[Lotacao Funcional]]," *",CHAR(10)," "))</f>
        <v/>
      </c>
    </row>
    <row r="1566" spans="1:17" ht="32" hidden="1" x14ac:dyDescent="0.2">
      <c r="A1566" s="2">
        <v>1582</v>
      </c>
      <c r="B1566" s="5">
        <v>44890.473784722199</v>
      </c>
      <c r="C1566" s="5">
        <v>44890.474999999999</v>
      </c>
      <c r="D1566" s="2" t="s">
        <v>27</v>
      </c>
      <c r="E1566" s="2"/>
      <c r="F1566" s="1" t="s">
        <v>32</v>
      </c>
      <c r="G1566" s="2" t="s">
        <v>29</v>
      </c>
      <c r="H1566" s="2" t="s">
        <v>35</v>
      </c>
      <c r="I1566" s="2" t="s">
        <v>35</v>
      </c>
      <c r="J1566" s="2" t="s">
        <v>35</v>
      </c>
      <c r="K1566" s="2" t="s">
        <v>35</v>
      </c>
      <c r="L1566" s="2" t="s">
        <v>30</v>
      </c>
      <c r="M1566" s="2" t="s">
        <v>35</v>
      </c>
      <c r="N1566" s="2" t="s">
        <v>35</v>
      </c>
      <c r="O1566" s="3"/>
      <c r="P1566" s="3"/>
      <c r="Q1566" s="20" t="str">
        <f>IF(ISBLANK(Table1[[#This Row],[Comentarios]]),"",CONCATENATE("Comentário  ",Table1[[#This Row],[ID]], ": ",CHAR(10), Table1[[#This Row],[Comentarios]],CHAR(10), "* Nota Geral: ",Table1[[#This Row],[Pergunta 9]]," | Perfil: ",Table1[[#This Row],[Vinculo Funcional]], " | Lotação: ",Table1[[#This Row],[Lotacao Funcional]]," *",CHAR(10)," "))</f>
        <v/>
      </c>
    </row>
    <row r="1567" spans="1:17" ht="128" hidden="1" x14ac:dyDescent="0.2">
      <c r="A1567" s="2">
        <v>1583</v>
      </c>
      <c r="B1567" s="5">
        <v>44890.470208333303</v>
      </c>
      <c r="C1567" s="5">
        <v>44890.475381944401</v>
      </c>
      <c r="D1567" s="2" t="s">
        <v>27</v>
      </c>
      <c r="E1567" s="2"/>
      <c r="F1567" s="1" t="s">
        <v>32</v>
      </c>
      <c r="G1567" s="2" t="s">
        <v>39</v>
      </c>
      <c r="H1567" s="2" t="s">
        <v>30</v>
      </c>
      <c r="I1567" s="2" t="s">
        <v>35</v>
      </c>
      <c r="J1567" s="2" t="s">
        <v>30</v>
      </c>
      <c r="K1567" s="2" t="s">
        <v>30</v>
      </c>
      <c r="L1567" s="2" t="s">
        <v>30</v>
      </c>
      <c r="M1567" s="2" t="s">
        <v>35</v>
      </c>
      <c r="N1567" s="2" t="s">
        <v>35</v>
      </c>
      <c r="O1567" s="3" t="s">
        <v>516</v>
      </c>
      <c r="P1567" s="3" t="s">
        <v>76</v>
      </c>
      <c r="Q156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1583: 
disponibilizar computadores mais rápidos e se possível desenvolvimento de softwares particulares do Tribunal para otimização e divisão de pdfs e videos grandes, não dependendo de apps de outras empresas por questões de segurança dos dados manipulados para juntar em certos sistemas do TJ que não comportam o tamanho exagerados de pdf e vídeos.
* Nota Geral: 4 - Bom | Perfil: Servidora concursada ou servidor concursado | Lotação: Segundo Grau *
 </v>
      </c>
    </row>
    <row r="1568" spans="1:17" ht="176" hidden="1" x14ac:dyDescent="0.2">
      <c r="A1568" s="2">
        <v>1584</v>
      </c>
      <c r="B1568" s="5">
        <v>44890.474652777797</v>
      </c>
      <c r="C1568" s="5">
        <v>44890.477789351797</v>
      </c>
      <c r="D1568" s="2" t="s">
        <v>27</v>
      </c>
      <c r="E1568" s="2"/>
      <c r="F1568" s="1" t="s">
        <v>32</v>
      </c>
      <c r="G1568" s="2" t="s">
        <v>29</v>
      </c>
      <c r="H1568" s="2" t="s">
        <v>35</v>
      </c>
      <c r="I1568" s="2" t="s">
        <v>35</v>
      </c>
      <c r="J1568" s="2" t="s">
        <v>35</v>
      </c>
      <c r="K1568" s="2" t="s">
        <v>35</v>
      </c>
      <c r="L1568" s="2" t="s">
        <v>30</v>
      </c>
      <c r="M1568" s="2" t="s">
        <v>34</v>
      </c>
      <c r="N1568" s="2" t="s">
        <v>30</v>
      </c>
      <c r="O1568" s="3" t="s">
        <v>517</v>
      </c>
      <c r="P1568" s="3" t="s">
        <v>48</v>
      </c>
      <c r="Q156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1584: 
Principalmente no Sistema Projudi, o qual utilizamos na maior parte do tempo, há algumas alterações que ajudariam quem movimenta os processos, na questão de agilidade, efetividade, etc., porém, quando aberto chamado por mim algumas vezes, se esbarrou nas burocracias que ao meu ver são desnecessárias (ex: é o juiz que tem que solicitar, o CNJ não aprova essas mudanças), o que ao meu ver não precisaria, tendo em vista que são funcionalidades utilizadas por nós servidores na movimentação dos processos e que entendemos ser necessárias, mas é respondido que não temos autonomia para solicitar as alterações.
* Nota Geral: 3 - Regular | Perfil: Servidora concursada ou servidor concursado | Lotação: Primeiro Grau *
 </v>
      </c>
    </row>
    <row r="1569" spans="1:17" ht="81" hidden="1" customHeight="1" x14ac:dyDescent="0.2">
      <c r="A1569" s="2">
        <v>1585</v>
      </c>
      <c r="B1569" s="5">
        <v>44890.4816782407</v>
      </c>
      <c r="C1569" s="5">
        <v>44890.483391203699</v>
      </c>
      <c r="D1569" s="2" t="s">
        <v>27</v>
      </c>
      <c r="E1569" s="2"/>
      <c r="F1569" s="1" t="s">
        <v>341</v>
      </c>
      <c r="G1569" s="2" t="s">
        <v>29</v>
      </c>
      <c r="H1569" s="2" t="s">
        <v>34</v>
      </c>
      <c r="I1569" s="2" t="s">
        <v>34</v>
      </c>
      <c r="J1569" s="2" t="s">
        <v>34</v>
      </c>
      <c r="K1569" s="2" t="s">
        <v>34</v>
      </c>
      <c r="L1569" s="2" t="s">
        <v>34</v>
      </c>
      <c r="M1569" s="2" t="s">
        <v>34</v>
      </c>
      <c r="N1569" s="2" t="s">
        <v>34</v>
      </c>
      <c r="O1569" s="3" t="s">
        <v>518</v>
      </c>
      <c r="P1569" s="3" t="s">
        <v>50</v>
      </c>
      <c r="Q156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1585: 
A tecnologia está cada vez mais presente na vida de todos, e acredito que a modalidade de audiência virtual/videoconferência deve ser mantida, claro que priorizando atendimento presencial para aqueles que possuem dificuldade ou não possuem acesso a internet. Na comarca em que atuo, está sendo de grande valia a tecnologia, comarca de interior, muitas vezes o acesso até o fórum é distante, e com a videoconferência facilitou muito.
* Nota Geral: 5 - Excelente | Perfil: Juíza Leiga ou Juiz Leigo | Lotação: Primeiro Grau *
 </v>
      </c>
    </row>
    <row r="1570" spans="1:17" ht="144" hidden="1" x14ac:dyDescent="0.2">
      <c r="A1570" s="2">
        <v>1586</v>
      </c>
      <c r="B1570" s="5">
        <v>44890.4823032407</v>
      </c>
      <c r="C1570" s="5">
        <v>44890.4859490741</v>
      </c>
      <c r="D1570" s="2" t="s">
        <v>27</v>
      </c>
      <c r="E1570" s="2"/>
      <c r="F1570" s="1" t="s">
        <v>32</v>
      </c>
      <c r="G1570" s="2" t="s">
        <v>29</v>
      </c>
      <c r="H1570" s="2" t="s">
        <v>30</v>
      </c>
      <c r="I1570" s="2" t="s">
        <v>35</v>
      </c>
      <c r="J1570" s="2" t="s">
        <v>35</v>
      </c>
      <c r="K1570" s="2" t="s">
        <v>34</v>
      </c>
      <c r="L1570" s="2" t="s">
        <v>35</v>
      </c>
      <c r="M1570" s="2" t="s">
        <v>34</v>
      </c>
      <c r="N1570" s="2" t="s">
        <v>35</v>
      </c>
      <c r="O1570" s="3" t="s">
        <v>519</v>
      </c>
      <c r="P1570" s="3" t="s">
        <v>132</v>
      </c>
      <c r="Q157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1586: 
Poderia ter uma pesquisa que se autocompleta, as vezes é complicado achar o assunto. 
Ainda poderia o sistema aceitar o novo nome da parte/CPF no PROJUDI pois é enviado a ratificação e ela acaba não sendo realizada e é necessário cadastrar novamente a parte com o CPF apresentado.
* Nota Geral: 4 - Bom | Perfil: Servidora concursada ou servidor concursado | Lotação: Primeiro Grau *
 </v>
      </c>
    </row>
    <row r="1571" spans="1:17" ht="112" hidden="1" x14ac:dyDescent="0.2">
      <c r="A1571" s="2">
        <v>1587</v>
      </c>
      <c r="B1571" s="5">
        <v>44890.484942129602</v>
      </c>
      <c r="C1571" s="5">
        <v>44890.4864930556</v>
      </c>
      <c r="D1571" s="2" t="s">
        <v>27</v>
      </c>
      <c r="E1571" s="2"/>
      <c r="F1571" s="1" t="s">
        <v>32</v>
      </c>
      <c r="G1571" s="2" t="s">
        <v>29</v>
      </c>
      <c r="H1571" s="2" t="s">
        <v>35</v>
      </c>
      <c r="I1571" s="2" t="s">
        <v>30</v>
      </c>
      <c r="J1571" s="2" t="s">
        <v>30</v>
      </c>
      <c r="K1571" s="2" t="s">
        <v>34</v>
      </c>
      <c r="L1571" s="2" t="s">
        <v>34</v>
      </c>
      <c r="M1571" s="2" t="s">
        <v>34</v>
      </c>
      <c r="N1571" s="2" t="s">
        <v>31</v>
      </c>
      <c r="O1571" s="3" t="s">
        <v>520</v>
      </c>
      <c r="P1571" s="3" t="s">
        <v>38</v>
      </c>
      <c r="Q157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1587: 
Muito demorado a resolução de problemas, que as vezes envolve urgências, como por exemplo réu preso.
Tive um chamado que demorou dois meses
* Nota Geral: 2 - Ruim | Perfil: Servidora concursada ou servidor concursado | Lotação: Primeiro Grau *
 </v>
      </c>
    </row>
    <row r="1572" spans="1:17" ht="16" hidden="1" x14ac:dyDescent="0.2">
      <c r="A1572" s="2">
        <v>1588</v>
      </c>
      <c r="B1572" s="5">
        <v>44890.486736111103</v>
      </c>
      <c r="C1572" s="5">
        <v>44890.487337963001</v>
      </c>
      <c r="D1572" s="2" t="s">
        <v>27</v>
      </c>
      <c r="E1572" s="2"/>
      <c r="F1572" s="1" t="s">
        <v>55</v>
      </c>
      <c r="G1572" s="2" t="s">
        <v>39</v>
      </c>
      <c r="H1572" s="2" t="s">
        <v>36</v>
      </c>
      <c r="I1572" s="2" t="s">
        <v>36</v>
      </c>
      <c r="J1572" s="2" t="s">
        <v>36</v>
      </c>
      <c r="K1572" s="2" t="s">
        <v>35</v>
      </c>
      <c r="L1572" s="2" t="s">
        <v>34</v>
      </c>
      <c r="M1572" s="2" t="s">
        <v>30</v>
      </c>
      <c r="N1572" s="2" t="s">
        <v>36</v>
      </c>
      <c r="O1572" s="3"/>
      <c r="P1572" s="3"/>
      <c r="Q1572" s="20" t="str">
        <f>IF(ISBLANK(Table1[[#This Row],[Comentarios]]),"",CONCATENATE("Comentário  ",Table1[[#This Row],[ID]], ": ",CHAR(10), Table1[[#This Row],[Comentarios]],CHAR(10), "* Nota Geral: ",Table1[[#This Row],[Pergunta 9]]," | Perfil: ",Table1[[#This Row],[Vinculo Funcional]], " | Lotação: ",Table1[[#This Row],[Lotacao Funcional]]," *",CHAR(10)," "))</f>
        <v/>
      </c>
    </row>
    <row r="1573" spans="1:17" ht="32" hidden="1" x14ac:dyDescent="0.2">
      <c r="A1573" s="2">
        <v>1589</v>
      </c>
      <c r="B1573" s="5">
        <v>44890.492083333302</v>
      </c>
      <c r="C1573" s="5">
        <v>44890.493101851796</v>
      </c>
      <c r="D1573" s="2" t="s">
        <v>27</v>
      </c>
      <c r="E1573" s="2"/>
      <c r="F1573" s="1" t="s">
        <v>32</v>
      </c>
      <c r="G1573" s="2" t="s">
        <v>29</v>
      </c>
      <c r="H1573" s="2" t="s">
        <v>31</v>
      </c>
      <c r="I1573" s="2" t="s">
        <v>31</v>
      </c>
      <c r="J1573" s="2" t="s">
        <v>35</v>
      </c>
      <c r="K1573" s="2" t="s">
        <v>35</v>
      </c>
      <c r="L1573" s="2" t="s">
        <v>59</v>
      </c>
      <c r="M1573" s="2" t="s">
        <v>36</v>
      </c>
      <c r="N1573" s="2" t="s">
        <v>30</v>
      </c>
      <c r="O1573" s="3"/>
      <c r="P1573" s="3"/>
      <c r="Q1573" s="20" t="str">
        <f>IF(ISBLANK(Table1[[#This Row],[Comentarios]]),"",CONCATENATE("Comentário  ",Table1[[#This Row],[ID]], ": ",CHAR(10), Table1[[#This Row],[Comentarios]],CHAR(10), "* Nota Geral: ",Table1[[#This Row],[Pergunta 9]]," | Perfil: ",Table1[[#This Row],[Vinculo Funcional]], " | Lotação: ",Table1[[#This Row],[Lotacao Funcional]]," *",CHAR(10)," "))</f>
        <v/>
      </c>
    </row>
    <row r="1574" spans="1:17" ht="128" hidden="1" x14ac:dyDescent="0.2">
      <c r="A1574" s="2">
        <v>1590</v>
      </c>
      <c r="B1574" s="5">
        <v>44890.490127314799</v>
      </c>
      <c r="C1574" s="5">
        <v>44890.494016203702</v>
      </c>
      <c r="D1574" s="2" t="s">
        <v>27</v>
      </c>
      <c r="E1574" s="2"/>
      <c r="F1574" s="1" t="s">
        <v>32</v>
      </c>
      <c r="G1574" s="2" t="s">
        <v>29</v>
      </c>
      <c r="H1574" s="2" t="s">
        <v>34</v>
      </c>
      <c r="I1574" s="2" t="s">
        <v>35</v>
      </c>
      <c r="J1574" s="2" t="s">
        <v>35</v>
      </c>
      <c r="K1574" s="2" t="s">
        <v>30</v>
      </c>
      <c r="L1574" s="2" t="s">
        <v>35</v>
      </c>
      <c r="M1574" s="2" t="s">
        <v>35</v>
      </c>
      <c r="N1574" s="2" t="s">
        <v>34</v>
      </c>
      <c r="O1574" s="3" t="s">
        <v>521</v>
      </c>
      <c r="P1574" s="3" t="s">
        <v>76</v>
      </c>
      <c r="Q157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1590: 
Muitos dos computadores que são enviados para utilização no 1º grau já vem usados e velhos; temos 2 impressoras e uma, de tão obsoleta, não tem software para instalar, então, não funciona; a outra impressora tem tantos problemas que ocasionam falhas no funcionamento, estresses. O TJPR poderia prestigiar o 1º grau mandando bons equipamentos!
* Nota Geral: 5 - Excelente | Perfil: Servidora concursada ou servidor concursado | Lotação: Primeiro Grau *
 </v>
      </c>
    </row>
    <row r="1575" spans="1:17" ht="16" hidden="1" x14ac:dyDescent="0.2">
      <c r="A1575" s="2">
        <v>1591</v>
      </c>
      <c r="B1575" s="5">
        <v>44890.4926388889</v>
      </c>
      <c r="C1575" s="5">
        <v>44890.494826388902</v>
      </c>
      <c r="D1575" s="2" t="s">
        <v>27</v>
      </c>
      <c r="E1575" s="2"/>
      <c r="F1575" s="1" t="s">
        <v>55</v>
      </c>
      <c r="G1575" s="2" t="s">
        <v>39</v>
      </c>
      <c r="H1575" s="2" t="s">
        <v>34</v>
      </c>
      <c r="I1575" s="2" t="s">
        <v>35</v>
      </c>
      <c r="J1575" s="2" t="s">
        <v>35</v>
      </c>
      <c r="K1575" s="2" t="s">
        <v>34</v>
      </c>
      <c r="L1575" s="2" t="s">
        <v>35</v>
      </c>
      <c r="M1575" s="2" t="s">
        <v>34</v>
      </c>
      <c r="N1575" s="2" t="s">
        <v>34</v>
      </c>
      <c r="O1575" s="3"/>
      <c r="P1575" s="3"/>
      <c r="Q1575" s="20" t="str">
        <f>IF(ISBLANK(Table1[[#This Row],[Comentarios]]),"",CONCATENATE("Comentário  ",Table1[[#This Row],[ID]], ": ",CHAR(10), Table1[[#This Row],[Comentarios]],CHAR(10), "* Nota Geral: ",Table1[[#This Row],[Pergunta 9]]," | Perfil: ",Table1[[#This Row],[Vinculo Funcional]], " | Lotação: ",Table1[[#This Row],[Lotacao Funcional]]," *",CHAR(10)," "))</f>
        <v/>
      </c>
    </row>
    <row r="1576" spans="1:17" ht="16" hidden="1" x14ac:dyDescent="0.2">
      <c r="A1576" s="2">
        <v>1592</v>
      </c>
      <c r="B1576" s="5">
        <v>44890.495231481502</v>
      </c>
      <c r="C1576" s="5">
        <v>44890.495763888903</v>
      </c>
      <c r="D1576" s="2" t="s">
        <v>27</v>
      </c>
      <c r="E1576" s="2"/>
      <c r="F1576" s="1" t="s">
        <v>55</v>
      </c>
      <c r="G1576" s="2" t="s">
        <v>39</v>
      </c>
      <c r="H1576" s="2" t="s">
        <v>34</v>
      </c>
      <c r="I1576" s="2" t="s">
        <v>36</v>
      </c>
      <c r="J1576" s="2" t="s">
        <v>35</v>
      </c>
      <c r="K1576" s="2" t="s">
        <v>34</v>
      </c>
      <c r="L1576" s="2" t="s">
        <v>35</v>
      </c>
      <c r="M1576" s="2" t="s">
        <v>35</v>
      </c>
      <c r="N1576" s="2" t="s">
        <v>35</v>
      </c>
      <c r="O1576" s="3"/>
      <c r="P1576" s="3"/>
      <c r="Q1576" s="20" t="str">
        <f>IF(ISBLANK(Table1[[#This Row],[Comentarios]]),"",CONCATENATE("Comentário  ",Table1[[#This Row],[ID]], ": ",CHAR(10), Table1[[#This Row],[Comentarios]],CHAR(10), "* Nota Geral: ",Table1[[#This Row],[Pergunta 9]]," | Perfil: ",Table1[[#This Row],[Vinculo Funcional]], " | Lotação: ",Table1[[#This Row],[Lotacao Funcional]]," *",CHAR(10)," "))</f>
        <v/>
      </c>
    </row>
    <row r="1577" spans="1:17" ht="32" hidden="1" x14ac:dyDescent="0.2">
      <c r="A1577" s="2">
        <v>1593</v>
      </c>
      <c r="B1577" s="5">
        <v>44890.496446759302</v>
      </c>
      <c r="C1577" s="5">
        <v>44890.497476851902</v>
      </c>
      <c r="D1577" s="2" t="s">
        <v>27</v>
      </c>
      <c r="E1577" s="2"/>
      <c r="F1577" s="1" t="s">
        <v>32</v>
      </c>
      <c r="G1577" s="2" t="s">
        <v>29</v>
      </c>
      <c r="H1577" s="2" t="s">
        <v>34</v>
      </c>
      <c r="I1577" s="2" t="s">
        <v>34</v>
      </c>
      <c r="J1577" s="2" t="s">
        <v>34</v>
      </c>
      <c r="K1577" s="2" t="s">
        <v>35</v>
      </c>
      <c r="L1577" s="2" t="s">
        <v>34</v>
      </c>
      <c r="M1577" s="2" t="s">
        <v>35</v>
      </c>
      <c r="N1577" s="2" t="s">
        <v>34</v>
      </c>
      <c r="O1577" s="3"/>
      <c r="P1577" s="3"/>
      <c r="Q1577" s="20" t="str">
        <f>IF(ISBLANK(Table1[[#This Row],[Comentarios]]),"",CONCATENATE("Comentário  ",Table1[[#This Row],[ID]], ": ",CHAR(10), Table1[[#This Row],[Comentarios]],CHAR(10), "* Nota Geral: ",Table1[[#This Row],[Pergunta 9]]," | Perfil: ",Table1[[#This Row],[Vinculo Funcional]], " | Lotação: ",Table1[[#This Row],[Lotacao Funcional]]," *",CHAR(10)," "))</f>
        <v/>
      </c>
    </row>
    <row r="1578" spans="1:17" ht="16" hidden="1" x14ac:dyDescent="0.2">
      <c r="A1578" s="2">
        <v>1594</v>
      </c>
      <c r="B1578" s="5">
        <v>44890.497546296298</v>
      </c>
      <c r="C1578" s="5">
        <v>44890.498182870397</v>
      </c>
      <c r="D1578" s="2" t="s">
        <v>27</v>
      </c>
      <c r="E1578" s="2"/>
      <c r="F1578" s="1" t="s">
        <v>55</v>
      </c>
      <c r="G1578" s="2" t="s">
        <v>29</v>
      </c>
      <c r="H1578" s="2" t="s">
        <v>35</v>
      </c>
      <c r="I1578" s="2" t="s">
        <v>35</v>
      </c>
      <c r="J1578" s="2" t="s">
        <v>35</v>
      </c>
      <c r="K1578" s="2" t="s">
        <v>35</v>
      </c>
      <c r="L1578" s="2" t="s">
        <v>30</v>
      </c>
      <c r="M1578" s="2" t="s">
        <v>34</v>
      </c>
      <c r="N1578" s="2" t="s">
        <v>35</v>
      </c>
      <c r="O1578" s="3"/>
      <c r="P1578" s="3"/>
      <c r="Q1578" s="20" t="str">
        <f>IF(ISBLANK(Table1[[#This Row],[Comentarios]]),"",CONCATENATE("Comentário  ",Table1[[#This Row],[ID]], ": ",CHAR(10), Table1[[#This Row],[Comentarios]],CHAR(10), "* Nota Geral: ",Table1[[#This Row],[Pergunta 9]]," | Perfil: ",Table1[[#This Row],[Vinculo Funcional]], " | Lotação: ",Table1[[#This Row],[Lotacao Funcional]]," *",CHAR(10)," "))</f>
        <v/>
      </c>
    </row>
    <row r="1579" spans="1:17" ht="32" hidden="1" x14ac:dyDescent="0.2">
      <c r="A1579" s="2">
        <v>1595</v>
      </c>
      <c r="B1579" s="5">
        <v>44890.498101851903</v>
      </c>
      <c r="C1579" s="5">
        <v>44890.499965277799</v>
      </c>
      <c r="D1579" s="2" t="s">
        <v>27</v>
      </c>
      <c r="E1579" s="2"/>
      <c r="F1579" s="1" t="s">
        <v>32</v>
      </c>
      <c r="G1579" s="2" t="s">
        <v>29</v>
      </c>
      <c r="H1579" s="2" t="s">
        <v>35</v>
      </c>
      <c r="I1579" s="2" t="s">
        <v>35</v>
      </c>
      <c r="J1579" s="2" t="s">
        <v>30</v>
      </c>
      <c r="K1579" s="2" t="s">
        <v>30</v>
      </c>
      <c r="L1579" s="2" t="s">
        <v>30</v>
      </c>
      <c r="M1579" s="2" t="s">
        <v>35</v>
      </c>
      <c r="N1579" s="2" t="s">
        <v>30</v>
      </c>
      <c r="O1579" s="3"/>
      <c r="P1579" s="3"/>
      <c r="Q1579" s="20" t="str">
        <f>IF(ISBLANK(Table1[[#This Row],[Comentarios]]),"",CONCATENATE("Comentário  ",Table1[[#This Row],[ID]], ": ",CHAR(10), Table1[[#This Row],[Comentarios]],CHAR(10), "* Nota Geral: ",Table1[[#This Row],[Pergunta 9]]," | Perfil: ",Table1[[#This Row],[Vinculo Funcional]], " | Lotação: ",Table1[[#This Row],[Lotacao Funcional]]," *",CHAR(10)," "))</f>
        <v/>
      </c>
    </row>
    <row r="1580" spans="1:17" ht="16" hidden="1" x14ac:dyDescent="0.2">
      <c r="A1580" s="2">
        <v>1596</v>
      </c>
      <c r="B1580" s="5">
        <v>44890.502222222203</v>
      </c>
      <c r="C1580" s="5">
        <v>44890.502800925897</v>
      </c>
      <c r="D1580" s="2" t="s">
        <v>27</v>
      </c>
      <c r="E1580" s="2"/>
      <c r="F1580" s="1" t="s">
        <v>55</v>
      </c>
      <c r="G1580" s="2" t="s">
        <v>33</v>
      </c>
      <c r="H1580" s="2" t="s">
        <v>35</v>
      </c>
      <c r="I1580" s="2" t="s">
        <v>34</v>
      </c>
      <c r="J1580" s="2" t="s">
        <v>34</v>
      </c>
      <c r="K1580" s="2" t="s">
        <v>35</v>
      </c>
      <c r="L1580" s="2" t="s">
        <v>34</v>
      </c>
      <c r="M1580" s="2" t="s">
        <v>34</v>
      </c>
      <c r="N1580" s="2" t="s">
        <v>34</v>
      </c>
      <c r="O1580" s="3"/>
      <c r="P1580" s="3"/>
      <c r="Q1580" s="20" t="str">
        <f>IF(ISBLANK(Table1[[#This Row],[Comentarios]]),"",CONCATENATE("Comentário  ",Table1[[#This Row],[ID]], ": ",CHAR(10), Table1[[#This Row],[Comentarios]],CHAR(10), "* Nota Geral: ",Table1[[#This Row],[Pergunta 9]]," | Perfil: ",Table1[[#This Row],[Vinculo Funcional]], " | Lotação: ",Table1[[#This Row],[Lotacao Funcional]]," *",CHAR(10)," "))</f>
        <v/>
      </c>
    </row>
    <row r="1581" spans="1:17" ht="32" hidden="1" x14ac:dyDescent="0.2">
      <c r="A1581" s="2">
        <v>1597</v>
      </c>
      <c r="B1581" s="5">
        <v>44890.504444444399</v>
      </c>
      <c r="C1581" s="5">
        <v>44890.506122685198</v>
      </c>
      <c r="D1581" s="2" t="s">
        <v>27</v>
      </c>
      <c r="E1581" s="2"/>
      <c r="F1581" s="1" t="s">
        <v>32</v>
      </c>
      <c r="G1581" s="2" t="s">
        <v>29</v>
      </c>
      <c r="H1581" s="2" t="s">
        <v>34</v>
      </c>
      <c r="I1581" s="2" t="s">
        <v>34</v>
      </c>
      <c r="J1581" s="2" t="s">
        <v>34</v>
      </c>
      <c r="K1581" s="2" t="s">
        <v>34</v>
      </c>
      <c r="L1581" s="2" t="s">
        <v>34</v>
      </c>
      <c r="M1581" s="2" t="s">
        <v>34</v>
      </c>
      <c r="N1581" s="2" t="s">
        <v>34</v>
      </c>
      <c r="O1581" s="3"/>
      <c r="P1581" s="3"/>
      <c r="Q1581" s="20" t="str">
        <f>IF(ISBLANK(Table1[[#This Row],[Comentarios]]),"",CONCATENATE("Comentário  ",Table1[[#This Row],[ID]], ": ",CHAR(10), Table1[[#This Row],[Comentarios]],CHAR(10), "* Nota Geral: ",Table1[[#This Row],[Pergunta 9]]," | Perfil: ",Table1[[#This Row],[Vinculo Funcional]], " | Lotação: ",Table1[[#This Row],[Lotacao Funcional]]," *",CHAR(10)," "))</f>
        <v/>
      </c>
    </row>
    <row r="1582" spans="1:17" ht="64" hidden="1" x14ac:dyDescent="0.2">
      <c r="A1582" s="2">
        <v>1598</v>
      </c>
      <c r="B1582" s="5">
        <v>44890.505127314798</v>
      </c>
      <c r="C1582" s="5">
        <v>44890.506400462997</v>
      </c>
      <c r="D1582" s="2" t="s">
        <v>27</v>
      </c>
      <c r="E1582" s="2"/>
      <c r="F1582" s="1" t="s">
        <v>55</v>
      </c>
      <c r="G1582" s="2" t="s">
        <v>29</v>
      </c>
      <c r="H1582" s="2" t="s">
        <v>35</v>
      </c>
      <c r="I1582" s="2" t="s">
        <v>35</v>
      </c>
      <c r="J1582" s="2" t="s">
        <v>35</v>
      </c>
      <c r="K1582" s="2" t="s">
        <v>31</v>
      </c>
      <c r="L1582" s="2" t="s">
        <v>35</v>
      </c>
      <c r="M1582" s="2" t="s">
        <v>35</v>
      </c>
      <c r="N1582" s="2" t="s">
        <v>30</v>
      </c>
      <c r="O1582" s="3" t="s">
        <v>522</v>
      </c>
      <c r="P1582" s="3" t="s">
        <v>76</v>
      </c>
      <c r="Q158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1598: 
Computador lento com muitos travamentos. 
* Nota Geral: 3 - Regular | Perfil: Estagiária ou estagiário | Lotação: Primeiro Grau *
 </v>
      </c>
    </row>
    <row r="1583" spans="1:17" ht="32" hidden="1" x14ac:dyDescent="0.2">
      <c r="A1583" s="2">
        <v>1599</v>
      </c>
      <c r="B1583" s="5">
        <v>44890.505972222199</v>
      </c>
      <c r="C1583" s="5">
        <v>44890.506435185198</v>
      </c>
      <c r="D1583" s="2" t="s">
        <v>27</v>
      </c>
      <c r="E1583" s="2"/>
      <c r="F1583" s="1" t="s">
        <v>32</v>
      </c>
      <c r="G1583" s="2" t="s">
        <v>29</v>
      </c>
      <c r="H1583" s="2" t="s">
        <v>35</v>
      </c>
      <c r="I1583" s="2" t="s">
        <v>35</v>
      </c>
      <c r="J1583" s="2" t="s">
        <v>34</v>
      </c>
      <c r="K1583" s="2" t="s">
        <v>35</v>
      </c>
      <c r="L1583" s="2" t="s">
        <v>35</v>
      </c>
      <c r="M1583" s="2" t="s">
        <v>35</v>
      </c>
      <c r="N1583" s="2" t="s">
        <v>35</v>
      </c>
      <c r="O1583" s="3"/>
      <c r="P1583" s="3"/>
      <c r="Q1583" s="20" t="str">
        <f>IF(ISBLANK(Table1[[#This Row],[Comentarios]]),"",CONCATENATE("Comentário  ",Table1[[#This Row],[ID]], ": ",CHAR(10), Table1[[#This Row],[Comentarios]],CHAR(10), "* Nota Geral: ",Table1[[#This Row],[Pergunta 9]]," | Perfil: ",Table1[[#This Row],[Vinculo Funcional]], " | Lotação: ",Table1[[#This Row],[Lotacao Funcional]]," *",CHAR(10)," "))</f>
        <v/>
      </c>
    </row>
    <row r="1584" spans="1:17" ht="16" hidden="1" x14ac:dyDescent="0.2">
      <c r="A1584" s="2">
        <v>1600</v>
      </c>
      <c r="B1584" s="5">
        <v>44890.505983796298</v>
      </c>
      <c r="C1584" s="5">
        <v>44890.506539351903</v>
      </c>
      <c r="D1584" s="2" t="s">
        <v>27</v>
      </c>
      <c r="E1584" s="2"/>
      <c r="F1584" s="1" t="s">
        <v>55</v>
      </c>
      <c r="G1584" s="2" t="s">
        <v>29</v>
      </c>
      <c r="H1584" s="2" t="s">
        <v>34</v>
      </c>
      <c r="I1584" s="2" t="s">
        <v>34</v>
      </c>
      <c r="J1584" s="2" t="s">
        <v>34</v>
      </c>
      <c r="K1584" s="2" t="s">
        <v>34</v>
      </c>
      <c r="L1584" s="2" t="s">
        <v>35</v>
      </c>
      <c r="M1584" s="2" t="s">
        <v>34</v>
      </c>
      <c r="N1584" s="2" t="s">
        <v>34</v>
      </c>
      <c r="O1584" s="3"/>
      <c r="P1584" s="3"/>
      <c r="Q1584" s="20" t="str">
        <f>IF(ISBLANK(Table1[[#This Row],[Comentarios]]),"",CONCATENATE("Comentário  ",Table1[[#This Row],[ID]], ": ",CHAR(10), Table1[[#This Row],[Comentarios]],CHAR(10), "* Nota Geral: ",Table1[[#This Row],[Pergunta 9]]," | Perfil: ",Table1[[#This Row],[Vinculo Funcional]], " | Lotação: ",Table1[[#This Row],[Lotacao Funcional]]," *",CHAR(10)," "))</f>
        <v/>
      </c>
    </row>
    <row r="1585" spans="1:17" ht="32" hidden="1" x14ac:dyDescent="0.2">
      <c r="A1585" s="2">
        <v>1601</v>
      </c>
      <c r="B1585" s="5">
        <v>44890.507430555597</v>
      </c>
      <c r="C1585" s="5">
        <v>44890.507939814801</v>
      </c>
      <c r="D1585" s="2" t="s">
        <v>27</v>
      </c>
      <c r="E1585" s="2"/>
      <c r="F1585" s="1" t="s">
        <v>32</v>
      </c>
      <c r="G1585" s="2" t="s">
        <v>29</v>
      </c>
      <c r="H1585" s="2" t="s">
        <v>34</v>
      </c>
      <c r="I1585" s="2" t="s">
        <v>34</v>
      </c>
      <c r="J1585" s="2" t="s">
        <v>34</v>
      </c>
      <c r="K1585" s="2" t="s">
        <v>34</v>
      </c>
      <c r="L1585" s="2" t="s">
        <v>35</v>
      </c>
      <c r="M1585" s="2" t="s">
        <v>35</v>
      </c>
      <c r="N1585" s="2" t="s">
        <v>34</v>
      </c>
      <c r="O1585" s="3"/>
      <c r="P1585" s="3"/>
      <c r="Q1585" s="20" t="str">
        <f>IF(ISBLANK(Table1[[#This Row],[Comentarios]]),"",CONCATENATE("Comentário  ",Table1[[#This Row],[ID]], ": ",CHAR(10), Table1[[#This Row],[Comentarios]],CHAR(10), "* Nota Geral: ",Table1[[#This Row],[Pergunta 9]]," | Perfil: ",Table1[[#This Row],[Vinculo Funcional]], " | Lotação: ",Table1[[#This Row],[Lotacao Funcional]]," *",CHAR(10)," "))</f>
        <v/>
      </c>
    </row>
    <row r="1586" spans="1:17" ht="16" hidden="1" x14ac:dyDescent="0.2">
      <c r="A1586" s="2">
        <v>1602</v>
      </c>
      <c r="B1586" s="5">
        <v>44890.507650462998</v>
      </c>
      <c r="C1586" s="5">
        <v>44890.508009259298</v>
      </c>
      <c r="D1586" s="2" t="s">
        <v>27</v>
      </c>
      <c r="E1586" s="2"/>
      <c r="F1586" s="1" t="s">
        <v>55</v>
      </c>
      <c r="G1586" s="2" t="s">
        <v>33</v>
      </c>
      <c r="H1586" s="2" t="s">
        <v>34</v>
      </c>
      <c r="I1586" s="2" t="s">
        <v>34</v>
      </c>
      <c r="J1586" s="2" t="s">
        <v>34</v>
      </c>
      <c r="K1586" s="2" t="s">
        <v>34</v>
      </c>
      <c r="L1586" s="2" t="s">
        <v>34</v>
      </c>
      <c r="M1586" s="2" t="s">
        <v>34</v>
      </c>
      <c r="N1586" s="2" t="s">
        <v>34</v>
      </c>
      <c r="O1586" s="3"/>
      <c r="P1586" s="3"/>
      <c r="Q1586" s="20" t="str">
        <f>IF(ISBLANK(Table1[[#This Row],[Comentarios]]),"",CONCATENATE("Comentário  ",Table1[[#This Row],[ID]], ": ",CHAR(10), Table1[[#This Row],[Comentarios]],CHAR(10), "* Nota Geral: ",Table1[[#This Row],[Pergunta 9]]," | Perfil: ",Table1[[#This Row],[Vinculo Funcional]], " | Lotação: ",Table1[[#This Row],[Lotacao Funcional]]," *",CHAR(10)," "))</f>
        <v/>
      </c>
    </row>
    <row r="1587" spans="1:17" ht="16" hidden="1" x14ac:dyDescent="0.2">
      <c r="A1587" s="2">
        <v>1603</v>
      </c>
      <c r="B1587" s="5">
        <v>44890.507164351897</v>
      </c>
      <c r="C1587" s="5">
        <v>44890.508067129602</v>
      </c>
      <c r="D1587" s="2" t="s">
        <v>27</v>
      </c>
      <c r="E1587" s="2"/>
      <c r="F1587" s="1" t="s">
        <v>55</v>
      </c>
      <c r="G1587" s="2" t="s">
        <v>33</v>
      </c>
      <c r="H1587" s="2" t="s">
        <v>34</v>
      </c>
      <c r="I1587" s="2" t="s">
        <v>34</v>
      </c>
      <c r="J1587" s="2" t="s">
        <v>34</v>
      </c>
      <c r="K1587" s="2" t="s">
        <v>34</v>
      </c>
      <c r="L1587" s="2" t="s">
        <v>36</v>
      </c>
      <c r="M1587" s="2" t="s">
        <v>34</v>
      </c>
      <c r="N1587" s="2" t="s">
        <v>34</v>
      </c>
      <c r="O1587" s="3"/>
      <c r="P1587" s="3"/>
      <c r="Q1587" s="20" t="str">
        <f>IF(ISBLANK(Table1[[#This Row],[Comentarios]]),"",CONCATENATE("Comentário  ",Table1[[#This Row],[ID]], ": ",CHAR(10), Table1[[#This Row],[Comentarios]],CHAR(10), "* Nota Geral: ",Table1[[#This Row],[Pergunta 9]]," | Perfil: ",Table1[[#This Row],[Vinculo Funcional]], " | Lotação: ",Table1[[#This Row],[Lotacao Funcional]]," *",CHAR(10)," "))</f>
        <v/>
      </c>
    </row>
    <row r="1588" spans="1:17" ht="16" hidden="1" x14ac:dyDescent="0.2">
      <c r="A1588" s="2">
        <v>1604</v>
      </c>
      <c r="B1588" s="5">
        <v>44890.507870370398</v>
      </c>
      <c r="C1588" s="5">
        <v>44890.509085648097</v>
      </c>
      <c r="D1588" s="2" t="s">
        <v>27</v>
      </c>
      <c r="E1588" s="2"/>
      <c r="F1588" s="1" t="s">
        <v>55</v>
      </c>
      <c r="G1588" s="2" t="s">
        <v>29</v>
      </c>
      <c r="H1588" s="2" t="s">
        <v>35</v>
      </c>
      <c r="I1588" s="2" t="s">
        <v>30</v>
      </c>
      <c r="J1588" s="2" t="s">
        <v>35</v>
      </c>
      <c r="K1588" s="2" t="s">
        <v>30</v>
      </c>
      <c r="L1588" s="2" t="s">
        <v>30</v>
      </c>
      <c r="M1588" s="2" t="s">
        <v>35</v>
      </c>
      <c r="N1588" s="2" t="s">
        <v>35</v>
      </c>
      <c r="O1588" s="3"/>
      <c r="P1588" s="3"/>
      <c r="Q1588" s="20" t="str">
        <f>IF(ISBLANK(Table1[[#This Row],[Comentarios]]),"",CONCATENATE("Comentário  ",Table1[[#This Row],[ID]], ": ",CHAR(10), Table1[[#This Row],[Comentarios]],CHAR(10), "* Nota Geral: ",Table1[[#This Row],[Pergunta 9]]," | Perfil: ",Table1[[#This Row],[Vinculo Funcional]], " | Lotação: ",Table1[[#This Row],[Lotacao Funcional]]," *",CHAR(10)," "))</f>
        <v/>
      </c>
    </row>
    <row r="1589" spans="1:17" ht="16" hidden="1" x14ac:dyDescent="0.2">
      <c r="A1589" s="2">
        <v>1605</v>
      </c>
      <c r="B1589" s="5">
        <v>44890.508819444403</v>
      </c>
      <c r="C1589" s="5">
        <v>44890.509363425903</v>
      </c>
      <c r="D1589" s="2" t="s">
        <v>27</v>
      </c>
      <c r="E1589" s="2"/>
      <c r="F1589" s="1" t="s">
        <v>55</v>
      </c>
      <c r="G1589" s="2" t="s">
        <v>33</v>
      </c>
      <c r="H1589" s="2" t="s">
        <v>36</v>
      </c>
      <c r="I1589" s="2" t="s">
        <v>36</v>
      </c>
      <c r="J1589" s="2" t="s">
        <v>30</v>
      </c>
      <c r="K1589" s="2" t="s">
        <v>35</v>
      </c>
      <c r="L1589" s="2" t="s">
        <v>30</v>
      </c>
      <c r="M1589" s="2" t="s">
        <v>34</v>
      </c>
      <c r="N1589" s="2" t="s">
        <v>35</v>
      </c>
      <c r="O1589" s="3"/>
      <c r="P1589" s="3"/>
      <c r="Q1589" s="20" t="str">
        <f>IF(ISBLANK(Table1[[#This Row],[Comentarios]]),"",CONCATENATE("Comentário  ",Table1[[#This Row],[ID]], ": ",CHAR(10), Table1[[#This Row],[Comentarios]],CHAR(10), "* Nota Geral: ",Table1[[#This Row],[Pergunta 9]]," | Perfil: ",Table1[[#This Row],[Vinculo Funcional]], " | Lotação: ",Table1[[#This Row],[Lotacao Funcional]]," *",CHAR(10)," "))</f>
        <v/>
      </c>
    </row>
    <row r="1590" spans="1:17" ht="32" hidden="1" x14ac:dyDescent="0.2">
      <c r="A1590" s="2">
        <v>1606</v>
      </c>
      <c r="B1590" s="5">
        <v>44890.509317129603</v>
      </c>
      <c r="C1590" s="5">
        <v>44890.509722222203</v>
      </c>
      <c r="D1590" s="2" t="s">
        <v>27</v>
      </c>
      <c r="E1590" s="2"/>
      <c r="F1590" s="1" t="s">
        <v>32</v>
      </c>
      <c r="G1590" s="2" t="s">
        <v>29</v>
      </c>
      <c r="H1590" s="2" t="s">
        <v>34</v>
      </c>
      <c r="I1590" s="2" t="s">
        <v>34</v>
      </c>
      <c r="J1590" s="2" t="s">
        <v>34</v>
      </c>
      <c r="K1590" s="2" t="s">
        <v>34</v>
      </c>
      <c r="L1590" s="2" t="s">
        <v>34</v>
      </c>
      <c r="M1590" s="2" t="s">
        <v>34</v>
      </c>
      <c r="N1590" s="2" t="s">
        <v>34</v>
      </c>
      <c r="O1590" s="3"/>
      <c r="P1590" s="3"/>
      <c r="Q1590" s="20" t="str">
        <f>IF(ISBLANK(Table1[[#This Row],[Comentarios]]),"",CONCATENATE("Comentário  ",Table1[[#This Row],[ID]], ": ",CHAR(10), Table1[[#This Row],[Comentarios]],CHAR(10), "* Nota Geral: ",Table1[[#This Row],[Pergunta 9]]," | Perfil: ",Table1[[#This Row],[Vinculo Funcional]], " | Lotação: ",Table1[[#This Row],[Lotacao Funcional]]," *",CHAR(10)," "))</f>
        <v/>
      </c>
    </row>
    <row r="1591" spans="1:17" ht="16" hidden="1" x14ac:dyDescent="0.2">
      <c r="A1591" s="2">
        <v>1607</v>
      </c>
      <c r="B1591" s="5">
        <v>44890.508912037003</v>
      </c>
      <c r="C1591" s="5">
        <v>44890.509768518503</v>
      </c>
      <c r="D1591" s="2" t="s">
        <v>27</v>
      </c>
      <c r="E1591" s="2"/>
      <c r="F1591" s="1" t="s">
        <v>55</v>
      </c>
      <c r="G1591" s="2" t="s">
        <v>33</v>
      </c>
      <c r="H1591" s="2" t="s">
        <v>35</v>
      </c>
      <c r="I1591" s="2" t="s">
        <v>35</v>
      </c>
      <c r="J1591" s="2" t="s">
        <v>34</v>
      </c>
      <c r="K1591" s="2" t="s">
        <v>34</v>
      </c>
      <c r="L1591" s="2" t="s">
        <v>35</v>
      </c>
      <c r="M1591" s="2" t="s">
        <v>34</v>
      </c>
      <c r="N1591" s="2" t="s">
        <v>35</v>
      </c>
      <c r="O1591" s="3"/>
      <c r="P1591" s="3"/>
      <c r="Q1591" s="20" t="str">
        <f>IF(ISBLANK(Table1[[#This Row],[Comentarios]]),"",CONCATENATE("Comentário  ",Table1[[#This Row],[ID]], ": ",CHAR(10), Table1[[#This Row],[Comentarios]],CHAR(10), "* Nota Geral: ",Table1[[#This Row],[Pergunta 9]]," | Perfil: ",Table1[[#This Row],[Vinculo Funcional]], " | Lotação: ",Table1[[#This Row],[Lotacao Funcional]]," *",CHAR(10)," "))</f>
        <v/>
      </c>
    </row>
    <row r="1592" spans="1:17" ht="16" hidden="1" x14ac:dyDescent="0.2">
      <c r="A1592" s="2">
        <v>1608</v>
      </c>
      <c r="B1592" s="5">
        <v>44890.509687500002</v>
      </c>
      <c r="C1592" s="5">
        <v>44890.510254629597</v>
      </c>
      <c r="D1592" s="2" t="s">
        <v>27</v>
      </c>
      <c r="E1592" s="2"/>
      <c r="F1592" s="1" t="s">
        <v>55</v>
      </c>
      <c r="G1592" s="2" t="s">
        <v>33</v>
      </c>
      <c r="H1592" s="2" t="s">
        <v>34</v>
      </c>
      <c r="I1592" s="2" t="s">
        <v>34</v>
      </c>
      <c r="J1592" s="2" t="s">
        <v>34</v>
      </c>
      <c r="K1592" s="2" t="s">
        <v>34</v>
      </c>
      <c r="L1592" s="2" t="s">
        <v>34</v>
      </c>
      <c r="M1592" s="2" t="s">
        <v>34</v>
      </c>
      <c r="N1592" s="2" t="s">
        <v>34</v>
      </c>
      <c r="O1592" s="3"/>
      <c r="P1592" s="3"/>
      <c r="Q1592" s="20" t="str">
        <f>IF(ISBLANK(Table1[[#This Row],[Comentarios]]),"",CONCATENATE("Comentário  ",Table1[[#This Row],[ID]], ": ",CHAR(10), Table1[[#This Row],[Comentarios]],CHAR(10), "* Nota Geral: ",Table1[[#This Row],[Pergunta 9]]," | Perfil: ",Table1[[#This Row],[Vinculo Funcional]], " | Lotação: ",Table1[[#This Row],[Lotacao Funcional]]," *",CHAR(10)," "))</f>
        <v/>
      </c>
    </row>
    <row r="1593" spans="1:17" ht="32" hidden="1" x14ac:dyDescent="0.2">
      <c r="A1593" s="2">
        <v>1609</v>
      </c>
      <c r="B1593" s="5">
        <v>44890.510046296302</v>
      </c>
      <c r="C1593" s="5">
        <v>44890.511122685202</v>
      </c>
      <c r="D1593" s="2" t="s">
        <v>27</v>
      </c>
      <c r="E1593" s="2"/>
      <c r="F1593" s="1" t="s">
        <v>32</v>
      </c>
      <c r="G1593" s="2" t="s">
        <v>29</v>
      </c>
      <c r="H1593" s="2" t="s">
        <v>35</v>
      </c>
      <c r="I1593" s="2" t="s">
        <v>35</v>
      </c>
      <c r="J1593" s="2" t="s">
        <v>35</v>
      </c>
      <c r="K1593" s="2" t="s">
        <v>35</v>
      </c>
      <c r="L1593" s="2" t="s">
        <v>35</v>
      </c>
      <c r="M1593" s="2" t="s">
        <v>35</v>
      </c>
      <c r="N1593" s="2" t="s">
        <v>35</v>
      </c>
      <c r="O1593" s="3"/>
      <c r="P1593" s="3"/>
      <c r="Q1593" s="20" t="str">
        <f>IF(ISBLANK(Table1[[#This Row],[Comentarios]]),"",CONCATENATE("Comentário  ",Table1[[#This Row],[ID]], ": ",CHAR(10), Table1[[#This Row],[Comentarios]],CHAR(10), "* Nota Geral: ",Table1[[#This Row],[Pergunta 9]]," | Perfil: ",Table1[[#This Row],[Vinculo Funcional]], " | Lotação: ",Table1[[#This Row],[Lotacao Funcional]]," *",CHAR(10)," "))</f>
        <v/>
      </c>
    </row>
    <row r="1594" spans="1:17" ht="16" hidden="1" x14ac:dyDescent="0.2">
      <c r="A1594" s="2">
        <v>1610</v>
      </c>
      <c r="B1594" s="5">
        <v>44890.508807870399</v>
      </c>
      <c r="C1594" s="5">
        <v>44890.511215277802</v>
      </c>
      <c r="D1594" s="2" t="s">
        <v>27</v>
      </c>
      <c r="E1594" s="2"/>
      <c r="F1594" s="1" t="s">
        <v>55</v>
      </c>
      <c r="G1594" s="2" t="s">
        <v>29</v>
      </c>
      <c r="H1594" s="2" t="s">
        <v>36</v>
      </c>
      <c r="I1594" s="2" t="s">
        <v>36</v>
      </c>
      <c r="J1594" s="2" t="s">
        <v>36</v>
      </c>
      <c r="K1594" s="2" t="s">
        <v>35</v>
      </c>
      <c r="L1594" s="2" t="s">
        <v>30</v>
      </c>
      <c r="M1594" s="2" t="s">
        <v>35</v>
      </c>
      <c r="N1594" s="2" t="s">
        <v>35</v>
      </c>
      <c r="O1594" s="3"/>
      <c r="P1594" s="3"/>
      <c r="Q1594" s="20" t="str">
        <f>IF(ISBLANK(Table1[[#This Row],[Comentarios]]),"",CONCATENATE("Comentário  ",Table1[[#This Row],[ID]], ": ",CHAR(10), Table1[[#This Row],[Comentarios]],CHAR(10), "* Nota Geral: ",Table1[[#This Row],[Pergunta 9]]," | Perfil: ",Table1[[#This Row],[Vinculo Funcional]], " | Lotação: ",Table1[[#This Row],[Lotacao Funcional]]," *",CHAR(10)," "))</f>
        <v/>
      </c>
    </row>
    <row r="1595" spans="1:17" ht="16" hidden="1" x14ac:dyDescent="0.2">
      <c r="A1595" s="2">
        <v>1611</v>
      </c>
      <c r="B1595" s="5">
        <v>44890.513009259303</v>
      </c>
      <c r="C1595" s="5">
        <v>44890.513900462996</v>
      </c>
      <c r="D1595" s="2" t="s">
        <v>27</v>
      </c>
      <c r="E1595" s="2"/>
      <c r="F1595" s="1" t="s">
        <v>55</v>
      </c>
      <c r="G1595" s="2" t="s">
        <v>29</v>
      </c>
      <c r="H1595" s="2" t="s">
        <v>34</v>
      </c>
      <c r="I1595" s="2" t="s">
        <v>34</v>
      </c>
      <c r="J1595" s="2" t="s">
        <v>34</v>
      </c>
      <c r="K1595" s="2" t="s">
        <v>34</v>
      </c>
      <c r="L1595" s="2" t="s">
        <v>34</v>
      </c>
      <c r="M1595" s="2" t="s">
        <v>34</v>
      </c>
      <c r="N1595" s="2" t="s">
        <v>34</v>
      </c>
      <c r="O1595" s="3"/>
      <c r="P1595" s="3"/>
      <c r="Q1595" s="20" t="str">
        <f>IF(ISBLANK(Table1[[#This Row],[Comentarios]]),"",CONCATENATE("Comentário  ",Table1[[#This Row],[ID]], ": ",CHAR(10), Table1[[#This Row],[Comentarios]],CHAR(10), "* Nota Geral: ",Table1[[#This Row],[Pergunta 9]]," | Perfil: ",Table1[[#This Row],[Vinculo Funcional]], " | Lotação: ",Table1[[#This Row],[Lotacao Funcional]]," *",CHAR(10)," "))</f>
        <v/>
      </c>
    </row>
    <row r="1596" spans="1:17" ht="16" hidden="1" x14ac:dyDescent="0.2">
      <c r="A1596" s="2">
        <v>1612</v>
      </c>
      <c r="B1596" s="5">
        <v>44890.512511574103</v>
      </c>
      <c r="C1596" s="5">
        <v>44890.514606481498</v>
      </c>
      <c r="D1596" s="2" t="s">
        <v>27</v>
      </c>
      <c r="E1596" s="2"/>
      <c r="F1596" s="1" t="s">
        <v>55</v>
      </c>
      <c r="G1596" s="2" t="s">
        <v>33</v>
      </c>
      <c r="H1596" s="2" t="s">
        <v>35</v>
      </c>
      <c r="I1596" s="2" t="s">
        <v>35</v>
      </c>
      <c r="J1596" s="2" t="s">
        <v>35</v>
      </c>
      <c r="K1596" s="2" t="s">
        <v>35</v>
      </c>
      <c r="L1596" s="2" t="s">
        <v>30</v>
      </c>
      <c r="M1596" s="2" t="s">
        <v>35</v>
      </c>
      <c r="N1596" s="2" t="s">
        <v>35</v>
      </c>
      <c r="O1596" s="3"/>
      <c r="P1596" s="3"/>
      <c r="Q1596" s="20" t="str">
        <f>IF(ISBLANK(Table1[[#This Row],[Comentarios]]),"",CONCATENATE("Comentário  ",Table1[[#This Row],[ID]], ": ",CHAR(10), Table1[[#This Row],[Comentarios]],CHAR(10), "* Nota Geral: ",Table1[[#This Row],[Pergunta 9]]," | Perfil: ",Table1[[#This Row],[Vinculo Funcional]], " | Lotação: ",Table1[[#This Row],[Lotacao Funcional]]," *",CHAR(10)," "))</f>
        <v/>
      </c>
    </row>
    <row r="1597" spans="1:17" ht="32" hidden="1" x14ac:dyDescent="0.2">
      <c r="A1597" s="2">
        <v>1613</v>
      </c>
      <c r="B1597" s="5">
        <v>44890.514027777797</v>
      </c>
      <c r="C1597" s="5">
        <v>44890.514895833301</v>
      </c>
      <c r="D1597" s="2" t="s">
        <v>27</v>
      </c>
      <c r="E1597" s="2"/>
      <c r="F1597" s="1" t="s">
        <v>32</v>
      </c>
      <c r="G1597" s="2" t="s">
        <v>29</v>
      </c>
      <c r="H1597" s="2" t="s">
        <v>35</v>
      </c>
      <c r="I1597" s="2" t="s">
        <v>30</v>
      </c>
      <c r="J1597" s="2" t="s">
        <v>30</v>
      </c>
      <c r="K1597" s="2" t="s">
        <v>30</v>
      </c>
      <c r="L1597" s="2" t="s">
        <v>30</v>
      </c>
      <c r="M1597" s="2" t="s">
        <v>30</v>
      </c>
      <c r="N1597" s="2" t="s">
        <v>30</v>
      </c>
      <c r="O1597" s="3"/>
      <c r="P1597" s="3"/>
      <c r="Q1597" s="20" t="str">
        <f>IF(ISBLANK(Table1[[#This Row],[Comentarios]]),"",CONCATENATE("Comentário  ",Table1[[#This Row],[ID]], ": ",CHAR(10), Table1[[#This Row],[Comentarios]],CHAR(10), "* Nota Geral: ",Table1[[#This Row],[Pergunta 9]]," | Perfil: ",Table1[[#This Row],[Vinculo Funcional]], " | Lotação: ",Table1[[#This Row],[Lotacao Funcional]]," *",CHAR(10)," "))</f>
        <v/>
      </c>
    </row>
    <row r="1598" spans="1:17" ht="16" hidden="1" x14ac:dyDescent="0.2">
      <c r="A1598" s="2">
        <v>1614</v>
      </c>
      <c r="B1598" s="5">
        <v>44890.514398148101</v>
      </c>
      <c r="C1598" s="5">
        <v>44890.514895833301</v>
      </c>
      <c r="D1598" s="2" t="s">
        <v>27</v>
      </c>
      <c r="E1598" s="2"/>
      <c r="F1598" s="1" t="s">
        <v>55</v>
      </c>
      <c r="G1598" s="2" t="s">
        <v>29</v>
      </c>
      <c r="H1598" s="2" t="s">
        <v>34</v>
      </c>
      <c r="I1598" s="2" t="s">
        <v>34</v>
      </c>
      <c r="J1598" s="2" t="s">
        <v>34</v>
      </c>
      <c r="K1598" s="2" t="s">
        <v>34</v>
      </c>
      <c r="L1598" s="2" t="s">
        <v>34</v>
      </c>
      <c r="M1598" s="2" t="s">
        <v>34</v>
      </c>
      <c r="N1598" s="2" t="s">
        <v>34</v>
      </c>
      <c r="O1598" s="3"/>
      <c r="P1598" s="3"/>
      <c r="Q1598" s="20" t="str">
        <f>IF(ISBLANK(Table1[[#This Row],[Comentarios]]),"",CONCATENATE("Comentário  ",Table1[[#This Row],[ID]], ": ",CHAR(10), Table1[[#This Row],[Comentarios]],CHAR(10), "* Nota Geral: ",Table1[[#This Row],[Pergunta 9]]," | Perfil: ",Table1[[#This Row],[Vinculo Funcional]], " | Lotação: ",Table1[[#This Row],[Lotacao Funcional]]," *",CHAR(10)," "))</f>
        <v/>
      </c>
    </row>
    <row r="1599" spans="1:17" ht="16" hidden="1" x14ac:dyDescent="0.2">
      <c r="A1599" s="2">
        <v>1615</v>
      </c>
      <c r="B1599" s="5">
        <v>44890.510219907403</v>
      </c>
      <c r="C1599" s="5">
        <v>44890.516666666699</v>
      </c>
      <c r="D1599" s="2" t="s">
        <v>27</v>
      </c>
      <c r="E1599" s="2"/>
      <c r="F1599" s="1" t="s">
        <v>55</v>
      </c>
      <c r="G1599" s="2" t="s">
        <v>39</v>
      </c>
      <c r="H1599" s="2" t="s">
        <v>30</v>
      </c>
      <c r="I1599" s="2" t="s">
        <v>35</v>
      </c>
      <c r="J1599" s="2" t="s">
        <v>35</v>
      </c>
      <c r="K1599" s="2" t="s">
        <v>35</v>
      </c>
      <c r="L1599" s="2" t="s">
        <v>35</v>
      </c>
      <c r="M1599" s="2" t="s">
        <v>35</v>
      </c>
      <c r="N1599" s="2" t="s">
        <v>35</v>
      </c>
      <c r="O1599" s="3"/>
      <c r="P1599" s="3"/>
      <c r="Q1599" s="20" t="str">
        <f>IF(ISBLANK(Table1[[#This Row],[Comentarios]]),"",CONCATENATE("Comentário  ",Table1[[#This Row],[ID]], ": ",CHAR(10), Table1[[#This Row],[Comentarios]],CHAR(10), "* Nota Geral: ",Table1[[#This Row],[Pergunta 9]]," | Perfil: ",Table1[[#This Row],[Vinculo Funcional]], " | Lotação: ",Table1[[#This Row],[Lotacao Funcional]]," *",CHAR(10)," "))</f>
        <v/>
      </c>
    </row>
    <row r="1600" spans="1:17" ht="48" hidden="1" x14ac:dyDescent="0.2">
      <c r="A1600" s="2">
        <v>1616</v>
      </c>
      <c r="B1600" s="5">
        <v>44890.510648148098</v>
      </c>
      <c r="C1600" s="5">
        <v>44890.516851851797</v>
      </c>
      <c r="D1600" s="2" t="s">
        <v>27</v>
      </c>
      <c r="E1600" s="2"/>
      <c r="F1600" s="1" t="s">
        <v>61</v>
      </c>
      <c r="G1600" s="2" t="s">
        <v>39</v>
      </c>
      <c r="H1600" s="2" t="s">
        <v>35</v>
      </c>
      <c r="I1600" s="2" t="s">
        <v>35</v>
      </c>
      <c r="J1600" s="2" t="s">
        <v>34</v>
      </c>
      <c r="K1600" s="2" t="s">
        <v>34</v>
      </c>
      <c r="L1600" s="2" t="s">
        <v>34</v>
      </c>
      <c r="M1600" s="2" t="s">
        <v>34</v>
      </c>
      <c r="N1600" s="2" t="s">
        <v>35</v>
      </c>
      <c r="O1600" s="3"/>
      <c r="P1600" s="3"/>
      <c r="Q1600" s="20" t="str">
        <f>IF(ISBLANK(Table1[[#This Row],[Comentarios]]),"",CONCATENATE("Comentário  ",Table1[[#This Row],[ID]], ": ",CHAR(10), Table1[[#This Row],[Comentarios]],CHAR(10), "* Nota Geral: ",Table1[[#This Row],[Pergunta 9]]," | Perfil: ",Table1[[#This Row],[Vinculo Funcional]], " | Lotação: ",Table1[[#This Row],[Lotacao Funcional]]," *",CHAR(10)," "))</f>
        <v/>
      </c>
    </row>
    <row r="1601" spans="1:17" ht="48" hidden="1" x14ac:dyDescent="0.2">
      <c r="A1601" s="2">
        <v>1617</v>
      </c>
      <c r="B1601" s="5">
        <v>44890.5159375</v>
      </c>
      <c r="C1601" s="5">
        <v>44890.517638888901</v>
      </c>
      <c r="D1601" s="2" t="s">
        <v>27</v>
      </c>
      <c r="E1601" s="2"/>
      <c r="F1601" s="1" t="s">
        <v>61</v>
      </c>
      <c r="G1601" s="2" t="s">
        <v>29</v>
      </c>
      <c r="H1601" s="2" t="s">
        <v>34</v>
      </c>
      <c r="I1601" s="2" t="s">
        <v>34</v>
      </c>
      <c r="J1601" s="2" t="s">
        <v>34</v>
      </c>
      <c r="K1601" s="2" t="s">
        <v>34</v>
      </c>
      <c r="L1601" s="2" t="s">
        <v>34</v>
      </c>
      <c r="M1601" s="2" t="s">
        <v>34</v>
      </c>
      <c r="N1601" s="2" t="s">
        <v>34</v>
      </c>
      <c r="O1601" s="3"/>
      <c r="P1601" s="3"/>
      <c r="Q1601" s="20" t="str">
        <f>IF(ISBLANK(Table1[[#This Row],[Comentarios]]),"",CONCATENATE("Comentário  ",Table1[[#This Row],[ID]], ": ",CHAR(10), Table1[[#This Row],[Comentarios]],CHAR(10), "* Nota Geral: ",Table1[[#This Row],[Pergunta 9]]," | Perfil: ",Table1[[#This Row],[Vinculo Funcional]], " | Lotação: ",Table1[[#This Row],[Lotacao Funcional]]," *",CHAR(10)," "))</f>
        <v/>
      </c>
    </row>
    <row r="1602" spans="1:17" ht="48" hidden="1" x14ac:dyDescent="0.2">
      <c r="A1602" s="2">
        <v>1618</v>
      </c>
      <c r="B1602" s="5">
        <v>44890.518240740697</v>
      </c>
      <c r="C1602" s="5">
        <v>44890.518958333298</v>
      </c>
      <c r="D1602" s="2" t="s">
        <v>27</v>
      </c>
      <c r="E1602" s="2"/>
      <c r="F1602" s="1" t="s">
        <v>61</v>
      </c>
      <c r="G1602" s="2" t="s">
        <v>29</v>
      </c>
      <c r="H1602" s="2" t="s">
        <v>34</v>
      </c>
      <c r="I1602" s="2" t="s">
        <v>34</v>
      </c>
      <c r="J1602" s="2" t="s">
        <v>34</v>
      </c>
      <c r="K1602" s="2" t="s">
        <v>34</v>
      </c>
      <c r="L1602" s="2" t="s">
        <v>34</v>
      </c>
      <c r="M1602" s="2" t="s">
        <v>34</v>
      </c>
      <c r="N1602" s="2" t="s">
        <v>34</v>
      </c>
      <c r="O1602" s="3"/>
      <c r="P1602" s="3"/>
      <c r="Q1602" s="20" t="str">
        <f>IF(ISBLANK(Table1[[#This Row],[Comentarios]]),"",CONCATENATE("Comentário  ",Table1[[#This Row],[ID]], ": ",CHAR(10), Table1[[#This Row],[Comentarios]],CHAR(10), "* Nota Geral: ",Table1[[#This Row],[Pergunta 9]]," | Perfil: ",Table1[[#This Row],[Vinculo Funcional]], " | Lotação: ",Table1[[#This Row],[Lotacao Funcional]]," *",CHAR(10)," "))</f>
        <v/>
      </c>
    </row>
    <row r="1603" spans="1:17" ht="48" hidden="1" x14ac:dyDescent="0.2">
      <c r="A1603" s="2">
        <v>1619</v>
      </c>
      <c r="B1603" s="5">
        <v>44890.519340277802</v>
      </c>
      <c r="C1603" s="5">
        <v>44890.519780092603</v>
      </c>
      <c r="D1603" s="2" t="s">
        <v>27</v>
      </c>
      <c r="E1603" s="2"/>
      <c r="F1603" s="1" t="s">
        <v>61</v>
      </c>
      <c r="G1603" s="2" t="s">
        <v>29</v>
      </c>
      <c r="H1603" s="2" t="s">
        <v>35</v>
      </c>
      <c r="I1603" s="2" t="s">
        <v>35</v>
      </c>
      <c r="J1603" s="2" t="s">
        <v>35</v>
      </c>
      <c r="K1603" s="2" t="s">
        <v>34</v>
      </c>
      <c r="L1603" s="2" t="s">
        <v>34</v>
      </c>
      <c r="M1603" s="2" t="s">
        <v>34</v>
      </c>
      <c r="N1603" s="2" t="s">
        <v>34</v>
      </c>
      <c r="O1603" s="3"/>
      <c r="P1603" s="3"/>
      <c r="Q1603" s="20" t="str">
        <f>IF(ISBLANK(Table1[[#This Row],[Comentarios]]),"",CONCATENATE("Comentário  ",Table1[[#This Row],[ID]], ": ",CHAR(10), Table1[[#This Row],[Comentarios]],CHAR(10), "* Nota Geral: ",Table1[[#This Row],[Pergunta 9]]," | Perfil: ",Table1[[#This Row],[Vinculo Funcional]], " | Lotação: ",Table1[[#This Row],[Lotacao Funcional]]," *",CHAR(10)," "))</f>
        <v/>
      </c>
    </row>
    <row r="1604" spans="1:17" ht="16" hidden="1" x14ac:dyDescent="0.2">
      <c r="A1604" s="2">
        <v>1620</v>
      </c>
      <c r="B1604" s="5">
        <v>44890.5133796296</v>
      </c>
      <c r="C1604" s="5">
        <v>44890.5203819444</v>
      </c>
      <c r="D1604" s="2" t="s">
        <v>27</v>
      </c>
      <c r="E1604" s="2"/>
      <c r="F1604" s="1" t="s">
        <v>55</v>
      </c>
      <c r="G1604" s="2" t="s">
        <v>33</v>
      </c>
      <c r="H1604" s="2" t="s">
        <v>34</v>
      </c>
      <c r="I1604" s="2" t="s">
        <v>34</v>
      </c>
      <c r="J1604" s="2" t="s">
        <v>35</v>
      </c>
      <c r="K1604" s="2" t="s">
        <v>30</v>
      </c>
      <c r="L1604" s="2" t="s">
        <v>34</v>
      </c>
      <c r="M1604" s="2" t="s">
        <v>34</v>
      </c>
      <c r="N1604" s="2" t="s">
        <v>34</v>
      </c>
      <c r="O1604" s="3"/>
      <c r="P1604" s="3"/>
      <c r="Q1604" s="20" t="str">
        <f>IF(ISBLANK(Table1[[#This Row],[Comentarios]]),"",CONCATENATE("Comentário  ",Table1[[#This Row],[ID]], ": ",CHAR(10), Table1[[#This Row],[Comentarios]],CHAR(10), "* Nota Geral: ",Table1[[#This Row],[Pergunta 9]]," | Perfil: ",Table1[[#This Row],[Vinculo Funcional]], " | Lotação: ",Table1[[#This Row],[Lotacao Funcional]]," *",CHAR(10)," "))</f>
        <v/>
      </c>
    </row>
    <row r="1605" spans="1:17" ht="32" hidden="1" x14ac:dyDescent="0.2">
      <c r="A1605" s="2">
        <v>1621</v>
      </c>
      <c r="B1605" s="5">
        <v>44890.519120370402</v>
      </c>
      <c r="C1605" s="5">
        <v>44890.520428240699</v>
      </c>
      <c r="D1605" s="2" t="s">
        <v>27</v>
      </c>
      <c r="E1605" s="2"/>
      <c r="F1605" s="1" t="s">
        <v>32</v>
      </c>
      <c r="G1605" s="2" t="s">
        <v>29</v>
      </c>
      <c r="H1605" s="2" t="s">
        <v>35</v>
      </c>
      <c r="I1605" s="2" t="s">
        <v>35</v>
      </c>
      <c r="J1605" s="2" t="s">
        <v>35</v>
      </c>
      <c r="K1605" s="2" t="s">
        <v>35</v>
      </c>
      <c r="L1605" s="2" t="s">
        <v>35</v>
      </c>
      <c r="M1605" s="2" t="s">
        <v>35</v>
      </c>
      <c r="N1605" s="2" t="s">
        <v>35</v>
      </c>
      <c r="O1605" s="3"/>
      <c r="P1605" s="3"/>
      <c r="Q1605" s="20" t="str">
        <f>IF(ISBLANK(Table1[[#This Row],[Comentarios]]),"",CONCATENATE("Comentário  ",Table1[[#This Row],[ID]], ": ",CHAR(10), Table1[[#This Row],[Comentarios]],CHAR(10), "* Nota Geral: ",Table1[[#This Row],[Pergunta 9]]," | Perfil: ",Table1[[#This Row],[Vinculo Funcional]], " | Lotação: ",Table1[[#This Row],[Lotacao Funcional]]," *",CHAR(10)," "))</f>
        <v/>
      </c>
    </row>
    <row r="1606" spans="1:17" ht="32" hidden="1" x14ac:dyDescent="0.2">
      <c r="A1606" s="2">
        <v>1622</v>
      </c>
      <c r="B1606" s="5">
        <v>44890.519641203697</v>
      </c>
      <c r="C1606" s="5">
        <v>44890.520937499998</v>
      </c>
      <c r="D1606" s="2" t="s">
        <v>27</v>
      </c>
      <c r="E1606" s="2"/>
      <c r="F1606" s="1" t="s">
        <v>32</v>
      </c>
      <c r="G1606" s="2" t="s">
        <v>29</v>
      </c>
      <c r="H1606" s="2" t="s">
        <v>35</v>
      </c>
      <c r="I1606" s="2" t="s">
        <v>35</v>
      </c>
      <c r="J1606" s="2" t="s">
        <v>35</v>
      </c>
      <c r="K1606" s="2" t="s">
        <v>35</v>
      </c>
      <c r="L1606" s="2" t="s">
        <v>35</v>
      </c>
      <c r="M1606" s="2" t="s">
        <v>35</v>
      </c>
      <c r="N1606" s="2" t="s">
        <v>35</v>
      </c>
      <c r="O1606" s="3"/>
      <c r="P1606" s="3"/>
      <c r="Q1606" s="20" t="str">
        <f>IF(ISBLANK(Table1[[#This Row],[Comentarios]]),"",CONCATENATE("Comentário  ",Table1[[#This Row],[ID]], ": ",CHAR(10), Table1[[#This Row],[Comentarios]],CHAR(10), "* Nota Geral: ",Table1[[#This Row],[Pergunta 9]]," | Perfil: ",Table1[[#This Row],[Vinculo Funcional]], " | Lotação: ",Table1[[#This Row],[Lotacao Funcional]]," *",CHAR(10)," "))</f>
        <v/>
      </c>
    </row>
    <row r="1607" spans="1:17" ht="16" hidden="1" x14ac:dyDescent="0.2">
      <c r="A1607" s="2">
        <v>1623</v>
      </c>
      <c r="B1607" s="5">
        <v>44890.520439814798</v>
      </c>
      <c r="C1607" s="5">
        <v>44890.5210532407</v>
      </c>
      <c r="D1607" s="2" t="s">
        <v>27</v>
      </c>
      <c r="E1607" s="2"/>
      <c r="F1607" s="1" t="s">
        <v>55</v>
      </c>
      <c r="G1607" s="2" t="s">
        <v>33</v>
      </c>
      <c r="H1607" s="2" t="s">
        <v>35</v>
      </c>
      <c r="I1607" s="2" t="s">
        <v>35</v>
      </c>
      <c r="J1607" s="2" t="s">
        <v>35</v>
      </c>
      <c r="K1607" s="2" t="s">
        <v>30</v>
      </c>
      <c r="L1607" s="2" t="s">
        <v>35</v>
      </c>
      <c r="M1607" s="2" t="s">
        <v>35</v>
      </c>
      <c r="N1607" s="2" t="s">
        <v>35</v>
      </c>
      <c r="O1607" s="3"/>
      <c r="P1607" s="3"/>
      <c r="Q1607" s="20" t="str">
        <f>IF(ISBLANK(Table1[[#This Row],[Comentarios]]),"",CONCATENATE("Comentário  ",Table1[[#This Row],[ID]], ": ",CHAR(10), Table1[[#This Row],[Comentarios]],CHAR(10), "* Nota Geral: ",Table1[[#This Row],[Pergunta 9]]," | Perfil: ",Table1[[#This Row],[Vinculo Funcional]], " | Lotação: ",Table1[[#This Row],[Lotacao Funcional]]," *",CHAR(10)," "))</f>
        <v/>
      </c>
    </row>
    <row r="1608" spans="1:17" ht="16" hidden="1" x14ac:dyDescent="0.2">
      <c r="A1608" s="2">
        <v>1624</v>
      </c>
      <c r="B1608" s="5">
        <v>44890.5203356481</v>
      </c>
      <c r="C1608" s="5">
        <v>44890.521469907399</v>
      </c>
      <c r="D1608" s="2" t="s">
        <v>27</v>
      </c>
      <c r="E1608" s="2"/>
      <c r="F1608" s="1" t="s">
        <v>55</v>
      </c>
      <c r="G1608" s="2" t="s">
        <v>33</v>
      </c>
      <c r="H1608" s="2" t="s">
        <v>35</v>
      </c>
      <c r="I1608" s="2" t="s">
        <v>35</v>
      </c>
      <c r="J1608" s="2" t="s">
        <v>34</v>
      </c>
      <c r="K1608" s="2" t="s">
        <v>30</v>
      </c>
      <c r="L1608" s="2" t="s">
        <v>35</v>
      </c>
      <c r="M1608" s="2" t="s">
        <v>35</v>
      </c>
      <c r="N1608" s="2" t="s">
        <v>35</v>
      </c>
      <c r="O1608" s="3"/>
      <c r="P1608" s="3"/>
      <c r="Q1608" s="20" t="str">
        <f>IF(ISBLANK(Table1[[#This Row],[Comentarios]]),"",CONCATENATE("Comentário  ",Table1[[#This Row],[ID]], ": ",CHAR(10), Table1[[#This Row],[Comentarios]],CHAR(10), "* Nota Geral: ",Table1[[#This Row],[Pergunta 9]]," | Perfil: ",Table1[[#This Row],[Vinculo Funcional]], " | Lotação: ",Table1[[#This Row],[Lotacao Funcional]]," *",CHAR(10)," "))</f>
        <v/>
      </c>
    </row>
    <row r="1609" spans="1:17" ht="16" hidden="1" x14ac:dyDescent="0.2">
      <c r="A1609" s="2">
        <v>1625</v>
      </c>
      <c r="B1609" s="5">
        <v>44890.521666666697</v>
      </c>
      <c r="C1609" s="5">
        <v>44890.522418981498</v>
      </c>
      <c r="D1609" s="2" t="s">
        <v>27</v>
      </c>
      <c r="E1609" s="2"/>
      <c r="F1609" s="1" t="s">
        <v>55</v>
      </c>
      <c r="G1609" s="2" t="s">
        <v>33</v>
      </c>
      <c r="H1609" s="2" t="s">
        <v>34</v>
      </c>
      <c r="I1609" s="2" t="s">
        <v>36</v>
      </c>
      <c r="J1609" s="2" t="s">
        <v>34</v>
      </c>
      <c r="K1609" s="2" t="s">
        <v>34</v>
      </c>
      <c r="L1609" s="2" t="s">
        <v>34</v>
      </c>
      <c r="M1609" s="2" t="s">
        <v>36</v>
      </c>
      <c r="N1609" s="2" t="s">
        <v>34</v>
      </c>
      <c r="O1609" s="3"/>
      <c r="P1609" s="3"/>
      <c r="Q1609" s="20" t="str">
        <f>IF(ISBLANK(Table1[[#This Row],[Comentarios]]),"",CONCATENATE("Comentário  ",Table1[[#This Row],[ID]], ": ",CHAR(10), Table1[[#This Row],[Comentarios]],CHAR(10), "* Nota Geral: ",Table1[[#This Row],[Pergunta 9]]," | Perfil: ",Table1[[#This Row],[Vinculo Funcional]], " | Lotação: ",Table1[[#This Row],[Lotacao Funcional]]," *",CHAR(10)," "))</f>
        <v/>
      </c>
    </row>
    <row r="1610" spans="1:17" ht="32" hidden="1" x14ac:dyDescent="0.2">
      <c r="A1610" s="2">
        <v>1626</v>
      </c>
      <c r="B1610" s="5">
        <v>44890.522094907399</v>
      </c>
      <c r="C1610" s="5">
        <v>44890.522430555597</v>
      </c>
      <c r="D1610" s="2" t="s">
        <v>27</v>
      </c>
      <c r="E1610" s="2"/>
      <c r="F1610" s="1" t="s">
        <v>32</v>
      </c>
      <c r="G1610" s="2" t="s">
        <v>29</v>
      </c>
      <c r="H1610" s="2" t="s">
        <v>35</v>
      </c>
      <c r="I1610" s="2" t="s">
        <v>35</v>
      </c>
      <c r="J1610" s="2" t="s">
        <v>35</v>
      </c>
      <c r="K1610" s="2" t="s">
        <v>35</v>
      </c>
      <c r="L1610" s="2" t="s">
        <v>35</v>
      </c>
      <c r="M1610" s="2" t="s">
        <v>35</v>
      </c>
      <c r="N1610" s="2" t="s">
        <v>35</v>
      </c>
      <c r="O1610" s="3"/>
      <c r="P1610" s="3"/>
      <c r="Q1610" s="20" t="str">
        <f>IF(ISBLANK(Table1[[#This Row],[Comentarios]]),"",CONCATENATE("Comentário  ",Table1[[#This Row],[ID]], ": ",CHAR(10), Table1[[#This Row],[Comentarios]],CHAR(10), "* Nota Geral: ",Table1[[#This Row],[Pergunta 9]]," | Perfil: ",Table1[[#This Row],[Vinculo Funcional]], " | Lotação: ",Table1[[#This Row],[Lotacao Funcional]]," *",CHAR(10)," "))</f>
        <v/>
      </c>
    </row>
    <row r="1611" spans="1:17" ht="96" hidden="1" x14ac:dyDescent="0.2">
      <c r="A1611" s="2">
        <v>1627</v>
      </c>
      <c r="B1611" s="5">
        <v>44890.521087963003</v>
      </c>
      <c r="C1611" s="5">
        <v>44890.523020833301</v>
      </c>
      <c r="D1611" s="2" t="s">
        <v>27</v>
      </c>
      <c r="E1611" s="2"/>
      <c r="F1611" s="1" t="s">
        <v>61</v>
      </c>
      <c r="G1611" s="2" t="s">
        <v>29</v>
      </c>
      <c r="H1611" s="2" t="s">
        <v>59</v>
      </c>
      <c r="I1611" s="2" t="s">
        <v>31</v>
      </c>
      <c r="J1611" s="2" t="s">
        <v>31</v>
      </c>
      <c r="K1611" s="2" t="s">
        <v>35</v>
      </c>
      <c r="L1611" s="2" t="s">
        <v>35</v>
      </c>
      <c r="M1611" s="2" t="s">
        <v>35</v>
      </c>
      <c r="N1611" s="2" t="s">
        <v>31</v>
      </c>
      <c r="O1611" s="3" t="s">
        <v>523</v>
      </c>
      <c r="P1611" s="3" t="s">
        <v>38</v>
      </c>
      <c r="Q161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1627: 
não sabemos quem atende o chamado, apenas quando é concluído. O chamado mesmo quando ligamos não é atendido com urgência, mesmo se solicitado. 
* Nota Geral: 2 - Ruim | Perfil: Servidora ou servidor ocupante de cargo em comissão | Lotação: Primeiro Grau *
 </v>
      </c>
    </row>
    <row r="1612" spans="1:17" ht="32" hidden="1" x14ac:dyDescent="0.2">
      <c r="A1612" s="2">
        <v>1628</v>
      </c>
      <c r="B1612" s="5">
        <v>44890.5235300926</v>
      </c>
      <c r="C1612" s="5">
        <v>44890.524675925903</v>
      </c>
      <c r="D1612" s="2" t="s">
        <v>27</v>
      </c>
      <c r="E1612" s="2"/>
      <c r="F1612" s="1" t="s">
        <v>32</v>
      </c>
      <c r="G1612" s="2" t="s">
        <v>29</v>
      </c>
      <c r="H1612" s="2" t="s">
        <v>34</v>
      </c>
      <c r="I1612" s="2" t="s">
        <v>35</v>
      </c>
      <c r="J1612" s="2" t="s">
        <v>34</v>
      </c>
      <c r="K1612" s="2" t="s">
        <v>35</v>
      </c>
      <c r="L1612" s="2" t="s">
        <v>35</v>
      </c>
      <c r="M1612" s="2" t="s">
        <v>35</v>
      </c>
      <c r="N1612" s="2" t="s">
        <v>34</v>
      </c>
      <c r="O1612" s="3"/>
      <c r="P1612" s="3"/>
      <c r="Q1612" s="20" t="str">
        <f>IF(ISBLANK(Table1[[#This Row],[Comentarios]]),"",CONCATENATE("Comentário  ",Table1[[#This Row],[ID]], ": ",CHAR(10), Table1[[#This Row],[Comentarios]],CHAR(10), "* Nota Geral: ",Table1[[#This Row],[Pergunta 9]]," | Perfil: ",Table1[[#This Row],[Vinculo Funcional]], " | Lotação: ",Table1[[#This Row],[Lotacao Funcional]]," *",CHAR(10)," "))</f>
        <v/>
      </c>
    </row>
    <row r="1613" spans="1:17" ht="48" hidden="1" x14ac:dyDescent="0.2">
      <c r="A1613" s="2">
        <v>1629</v>
      </c>
      <c r="B1613" s="5">
        <v>44890.525208333303</v>
      </c>
      <c r="C1613" s="5">
        <v>44890.5258217593</v>
      </c>
      <c r="D1613" s="2" t="s">
        <v>27</v>
      </c>
      <c r="E1613" s="2"/>
      <c r="F1613" s="1" t="s">
        <v>61</v>
      </c>
      <c r="G1613" s="2" t="s">
        <v>29</v>
      </c>
      <c r="H1613" s="2" t="s">
        <v>35</v>
      </c>
      <c r="I1613" s="2" t="s">
        <v>35</v>
      </c>
      <c r="J1613" s="2" t="s">
        <v>34</v>
      </c>
      <c r="K1613" s="2" t="s">
        <v>35</v>
      </c>
      <c r="L1613" s="2" t="s">
        <v>34</v>
      </c>
      <c r="M1613" s="2" t="s">
        <v>30</v>
      </c>
      <c r="N1613" s="2" t="s">
        <v>35</v>
      </c>
      <c r="O1613" s="3"/>
      <c r="P1613" s="3"/>
      <c r="Q1613" s="20" t="str">
        <f>IF(ISBLANK(Table1[[#This Row],[Comentarios]]),"",CONCATENATE("Comentário  ",Table1[[#This Row],[ID]], ": ",CHAR(10), Table1[[#This Row],[Comentarios]],CHAR(10), "* Nota Geral: ",Table1[[#This Row],[Pergunta 9]]," | Perfil: ",Table1[[#This Row],[Vinculo Funcional]], " | Lotação: ",Table1[[#This Row],[Lotacao Funcional]]," *",CHAR(10)," "))</f>
        <v/>
      </c>
    </row>
    <row r="1614" spans="1:17" ht="32" hidden="1" x14ac:dyDescent="0.2">
      <c r="A1614" s="2">
        <v>1630</v>
      </c>
      <c r="B1614" s="5">
        <v>44890.525648148097</v>
      </c>
      <c r="C1614" s="5">
        <v>44890.527662036999</v>
      </c>
      <c r="D1614" s="2" t="s">
        <v>27</v>
      </c>
      <c r="E1614" s="2"/>
      <c r="F1614" s="1" t="s">
        <v>32</v>
      </c>
      <c r="G1614" s="2" t="s">
        <v>29</v>
      </c>
      <c r="H1614" s="2" t="s">
        <v>34</v>
      </c>
      <c r="I1614" s="2" t="s">
        <v>34</v>
      </c>
      <c r="J1614" s="2" t="s">
        <v>34</v>
      </c>
      <c r="K1614" s="2" t="s">
        <v>34</v>
      </c>
      <c r="L1614" s="2" t="s">
        <v>34</v>
      </c>
      <c r="M1614" s="2" t="s">
        <v>34</v>
      </c>
      <c r="N1614" s="2" t="s">
        <v>34</v>
      </c>
      <c r="O1614" s="3"/>
      <c r="P1614" s="3"/>
      <c r="Q1614" s="20" t="str">
        <f>IF(ISBLANK(Table1[[#This Row],[Comentarios]]),"",CONCATENATE("Comentário  ",Table1[[#This Row],[ID]], ": ",CHAR(10), Table1[[#This Row],[Comentarios]],CHAR(10), "* Nota Geral: ",Table1[[#This Row],[Pergunta 9]]," | Perfil: ",Table1[[#This Row],[Vinculo Funcional]], " | Lotação: ",Table1[[#This Row],[Lotacao Funcional]]," *",CHAR(10)," "))</f>
        <v/>
      </c>
    </row>
    <row r="1615" spans="1:17" ht="32" hidden="1" x14ac:dyDescent="0.2">
      <c r="A1615" s="2">
        <v>1631</v>
      </c>
      <c r="B1615" s="5">
        <v>44890.526967592603</v>
      </c>
      <c r="C1615" s="5">
        <v>44890.527962963002</v>
      </c>
      <c r="D1615" s="2" t="s">
        <v>27</v>
      </c>
      <c r="E1615" s="2"/>
      <c r="F1615" s="1" t="s">
        <v>32</v>
      </c>
      <c r="G1615" s="2" t="s">
        <v>29</v>
      </c>
      <c r="H1615" s="2" t="s">
        <v>35</v>
      </c>
      <c r="I1615" s="2" t="s">
        <v>35</v>
      </c>
      <c r="J1615" s="2" t="s">
        <v>35</v>
      </c>
      <c r="K1615" s="2" t="s">
        <v>35</v>
      </c>
      <c r="L1615" s="2" t="s">
        <v>34</v>
      </c>
      <c r="M1615" s="2" t="s">
        <v>35</v>
      </c>
      <c r="N1615" s="2" t="s">
        <v>34</v>
      </c>
      <c r="O1615" s="3"/>
      <c r="P1615" s="3"/>
      <c r="Q1615" s="20" t="str">
        <f>IF(ISBLANK(Table1[[#This Row],[Comentarios]]),"",CONCATENATE("Comentário  ",Table1[[#This Row],[ID]], ": ",CHAR(10), Table1[[#This Row],[Comentarios]],CHAR(10), "* Nota Geral: ",Table1[[#This Row],[Pergunta 9]]," | Perfil: ",Table1[[#This Row],[Vinculo Funcional]], " | Lotação: ",Table1[[#This Row],[Lotacao Funcional]]," *",CHAR(10)," "))</f>
        <v/>
      </c>
    </row>
    <row r="1616" spans="1:17" ht="32" hidden="1" x14ac:dyDescent="0.2">
      <c r="A1616" s="2">
        <v>1632</v>
      </c>
      <c r="B1616" s="5">
        <v>44890.526932870402</v>
      </c>
      <c r="C1616" s="5">
        <v>44890.528020833299</v>
      </c>
      <c r="D1616" s="2" t="s">
        <v>27</v>
      </c>
      <c r="E1616" s="2"/>
      <c r="F1616" s="1" t="s">
        <v>32</v>
      </c>
      <c r="G1616" s="2" t="s">
        <v>29</v>
      </c>
      <c r="H1616" s="2" t="s">
        <v>35</v>
      </c>
      <c r="I1616" s="2" t="s">
        <v>30</v>
      </c>
      <c r="J1616" s="2" t="s">
        <v>35</v>
      </c>
      <c r="K1616" s="2" t="s">
        <v>35</v>
      </c>
      <c r="L1616" s="2" t="s">
        <v>35</v>
      </c>
      <c r="M1616" s="2" t="s">
        <v>35</v>
      </c>
      <c r="N1616" s="2" t="s">
        <v>35</v>
      </c>
      <c r="O1616" s="3"/>
      <c r="P1616" s="3"/>
      <c r="Q1616" s="20" t="str">
        <f>IF(ISBLANK(Table1[[#This Row],[Comentarios]]),"",CONCATENATE("Comentário  ",Table1[[#This Row],[ID]], ": ",CHAR(10), Table1[[#This Row],[Comentarios]],CHAR(10), "* Nota Geral: ",Table1[[#This Row],[Pergunta 9]]," | Perfil: ",Table1[[#This Row],[Vinculo Funcional]], " | Lotação: ",Table1[[#This Row],[Lotacao Funcional]]," *",CHAR(10)," "))</f>
        <v/>
      </c>
    </row>
    <row r="1617" spans="1:17" ht="64" x14ac:dyDescent="0.2">
      <c r="A1617" s="2">
        <v>1633</v>
      </c>
      <c r="B1617" s="5">
        <v>44890.527430555601</v>
      </c>
      <c r="C1617" s="5">
        <v>44890.528067129599</v>
      </c>
      <c r="D1617" s="2" t="s">
        <v>27</v>
      </c>
      <c r="E1617" s="2"/>
      <c r="F1617" s="1" t="s">
        <v>55</v>
      </c>
      <c r="G1617" s="2" t="s">
        <v>29</v>
      </c>
      <c r="H1617" s="2" t="s">
        <v>34</v>
      </c>
      <c r="I1617" s="2" t="s">
        <v>34</v>
      </c>
      <c r="J1617" s="2" t="s">
        <v>34</v>
      </c>
      <c r="K1617" s="2" t="s">
        <v>34</v>
      </c>
      <c r="L1617" s="2" t="s">
        <v>34</v>
      </c>
      <c r="M1617" s="2" t="s">
        <v>34</v>
      </c>
      <c r="N1617" s="2" t="s">
        <v>34</v>
      </c>
      <c r="O1617" s="3" t="s">
        <v>524</v>
      </c>
      <c r="P1617" s="3" t="s">
        <v>72</v>
      </c>
      <c r="Q161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1633: 
não tenho sugestões, pois o trabalho é excelente.
* Nota Geral: 5 - Excelente | Perfil: Estagiária ou estagiário | Lotação: Primeiro Grau *
 </v>
      </c>
    </row>
    <row r="1618" spans="1:17" ht="16" hidden="1" x14ac:dyDescent="0.2">
      <c r="A1618" s="2">
        <v>1634</v>
      </c>
      <c r="B1618" s="5">
        <v>44890.527893518498</v>
      </c>
      <c r="C1618" s="5">
        <v>44890.528379629599</v>
      </c>
      <c r="D1618" s="2" t="s">
        <v>27</v>
      </c>
      <c r="E1618" s="2"/>
      <c r="F1618" s="1" t="s">
        <v>55</v>
      </c>
      <c r="G1618" s="2" t="s">
        <v>33</v>
      </c>
      <c r="H1618" s="2" t="s">
        <v>34</v>
      </c>
      <c r="I1618" s="2" t="s">
        <v>34</v>
      </c>
      <c r="J1618" s="2" t="s">
        <v>34</v>
      </c>
      <c r="K1618" s="2" t="s">
        <v>34</v>
      </c>
      <c r="L1618" s="2" t="s">
        <v>34</v>
      </c>
      <c r="M1618" s="2" t="s">
        <v>34</v>
      </c>
      <c r="N1618" s="2" t="s">
        <v>34</v>
      </c>
      <c r="O1618" s="3"/>
      <c r="P1618" s="3"/>
      <c r="Q1618" s="20" t="str">
        <f>IF(ISBLANK(Table1[[#This Row],[Comentarios]]),"",CONCATENATE("Comentário  ",Table1[[#This Row],[ID]], ": ",CHAR(10), Table1[[#This Row],[Comentarios]],CHAR(10), "* Nota Geral: ",Table1[[#This Row],[Pergunta 9]]," | Perfil: ",Table1[[#This Row],[Vinculo Funcional]], " | Lotação: ",Table1[[#This Row],[Lotacao Funcional]]," *",CHAR(10)," "))</f>
        <v/>
      </c>
    </row>
    <row r="1619" spans="1:17" ht="16" hidden="1" x14ac:dyDescent="0.2">
      <c r="A1619" s="2">
        <v>1635</v>
      </c>
      <c r="B1619" s="5">
        <v>44890.528206018498</v>
      </c>
      <c r="C1619" s="5">
        <v>44890.528634259303</v>
      </c>
      <c r="D1619" s="2" t="s">
        <v>27</v>
      </c>
      <c r="E1619" s="2"/>
      <c r="F1619" s="1" t="s">
        <v>55</v>
      </c>
      <c r="G1619" s="2" t="s">
        <v>29</v>
      </c>
      <c r="H1619" s="2" t="s">
        <v>34</v>
      </c>
      <c r="I1619" s="2" t="s">
        <v>34</v>
      </c>
      <c r="J1619" s="2" t="s">
        <v>34</v>
      </c>
      <c r="K1619" s="2" t="s">
        <v>34</v>
      </c>
      <c r="L1619" s="2" t="s">
        <v>35</v>
      </c>
      <c r="M1619" s="2" t="s">
        <v>34</v>
      </c>
      <c r="N1619" s="2" t="s">
        <v>34</v>
      </c>
      <c r="O1619" s="3"/>
      <c r="P1619" s="3"/>
      <c r="Q1619" s="20" t="str">
        <f>IF(ISBLANK(Table1[[#This Row],[Comentarios]]),"",CONCATENATE("Comentário  ",Table1[[#This Row],[ID]], ": ",CHAR(10), Table1[[#This Row],[Comentarios]],CHAR(10), "* Nota Geral: ",Table1[[#This Row],[Pergunta 9]]," | Perfil: ",Table1[[#This Row],[Vinculo Funcional]], " | Lotação: ",Table1[[#This Row],[Lotacao Funcional]]," *",CHAR(10)," "))</f>
        <v/>
      </c>
    </row>
    <row r="1620" spans="1:17" ht="16" hidden="1" x14ac:dyDescent="0.2">
      <c r="A1620" s="2">
        <v>1636</v>
      </c>
      <c r="B1620" s="5">
        <v>44890.526979166701</v>
      </c>
      <c r="C1620" s="5">
        <v>44890.528877314799</v>
      </c>
      <c r="D1620" s="2" t="s">
        <v>27</v>
      </c>
      <c r="E1620" s="2"/>
      <c r="F1620" s="1" t="s">
        <v>341</v>
      </c>
      <c r="G1620" s="2" t="s">
        <v>29</v>
      </c>
      <c r="H1620" s="2" t="s">
        <v>36</v>
      </c>
      <c r="I1620" s="2" t="s">
        <v>35</v>
      </c>
      <c r="J1620" s="2" t="s">
        <v>35</v>
      </c>
      <c r="K1620" s="2" t="s">
        <v>36</v>
      </c>
      <c r="L1620" s="2" t="s">
        <v>35</v>
      </c>
      <c r="M1620" s="2" t="s">
        <v>36</v>
      </c>
      <c r="N1620" s="2" t="s">
        <v>35</v>
      </c>
      <c r="O1620" s="3"/>
      <c r="P1620" s="3"/>
      <c r="Q1620" s="20" t="str">
        <f>IF(ISBLANK(Table1[[#This Row],[Comentarios]]),"",CONCATENATE("Comentário  ",Table1[[#This Row],[ID]], ": ",CHAR(10), Table1[[#This Row],[Comentarios]],CHAR(10), "* Nota Geral: ",Table1[[#This Row],[Pergunta 9]]," | Perfil: ",Table1[[#This Row],[Vinculo Funcional]], " | Lotação: ",Table1[[#This Row],[Lotacao Funcional]]," *",CHAR(10)," "))</f>
        <v/>
      </c>
    </row>
    <row r="1621" spans="1:17" ht="32" hidden="1" x14ac:dyDescent="0.2">
      <c r="A1621" s="2">
        <v>1637</v>
      </c>
      <c r="B1621" s="5">
        <v>44890.528287036999</v>
      </c>
      <c r="C1621" s="5">
        <v>44890.528981481497</v>
      </c>
      <c r="D1621" s="2" t="s">
        <v>27</v>
      </c>
      <c r="E1621" s="2"/>
      <c r="F1621" s="1" t="s">
        <v>32</v>
      </c>
      <c r="G1621" s="2" t="s">
        <v>33</v>
      </c>
      <c r="H1621" s="2" t="s">
        <v>35</v>
      </c>
      <c r="I1621" s="2" t="s">
        <v>35</v>
      </c>
      <c r="J1621" s="2" t="s">
        <v>35</v>
      </c>
      <c r="K1621" s="2" t="s">
        <v>35</v>
      </c>
      <c r="L1621" s="2" t="s">
        <v>35</v>
      </c>
      <c r="M1621" s="2" t="s">
        <v>35</v>
      </c>
      <c r="N1621" s="2" t="s">
        <v>35</v>
      </c>
      <c r="O1621" s="3"/>
      <c r="P1621" s="3"/>
      <c r="Q1621" s="20" t="str">
        <f>IF(ISBLANK(Table1[[#This Row],[Comentarios]]),"",CONCATENATE("Comentário  ",Table1[[#This Row],[ID]], ": ",CHAR(10), Table1[[#This Row],[Comentarios]],CHAR(10), "* Nota Geral: ",Table1[[#This Row],[Pergunta 9]]," | Perfil: ",Table1[[#This Row],[Vinculo Funcional]], " | Lotação: ",Table1[[#This Row],[Lotacao Funcional]]," *",CHAR(10)," "))</f>
        <v/>
      </c>
    </row>
    <row r="1622" spans="1:17" ht="16" hidden="1" x14ac:dyDescent="0.2">
      <c r="A1622" s="2">
        <v>1638</v>
      </c>
      <c r="B1622" s="5">
        <v>44890.528298611098</v>
      </c>
      <c r="C1622" s="5">
        <v>44890.529039351903</v>
      </c>
      <c r="D1622" s="2" t="s">
        <v>27</v>
      </c>
      <c r="E1622" s="2"/>
      <c r="F1622" s="1" t="s">
        <v>55</v>
      </c>
      <c r="G1622" s="2" t="s">
        <v>29</v>
      </c>
      <c r="H1622" s="2" t="s">
        <v>30</v>
      </c>
      <c r="I1622" s="2" t="s">
        <v>35</v>
      </c>
      <c r="J1622" s="2" t="s">
        <v>31</v>
      </c>
      <c r="K1622" s="2" t="s">
        <v>31</v>
      </c>
      <c r="L1622" s="2" t="s">
        <v>35</v>
      </c>
      <c r="M1622" s="2" t="s">
        <v>34</v>
      </c>
      <c r="N1622" s="2" t="s">
        <v>35</v>
      </c>
      <c r="O1622" s="3"/>
      <c r="P1622" s="3"/>
      <c r="Q1622" s="20" t="str">
        <f>IF(ISBLANK(Table1[[#This Row],[Comentarios]]),"",CONCATENATE("Comentário  ",Table1[[#This Row],[ID]], ": ",CHAR(10), Table1[[#This Row],[Comentarios]],CHAR(10), "* Nota Geral: ",Table1[[#This Row],[Pergunta 9]]," | Perfil: ",Table1[[#This Row],[Vinculo Funcional]], " | Lotação: ",Table1[[#This Row],[Lotacao Funcional]]," *",CHAR(10)," "))</f>
        <v/>
      </c>
    </row>
    <row r="1623" spans="1:17" ht="16" hidden="1" x14ac:dyDescent="0.2">
      <c r="A1623" s="2">
        <v>1639</v>
      </c>
      <c r="B1623" s="5">
        <v>44890.526782407404</v>
      </c>
      <c r="C1623" s="5">
        <v>44890.529189814799</v>
      </c>
      <c r="D1623" s="2" t="s">
        <v>27</v>
      </c>
      <c r="E1623" s="2"/>
      <c r="F1623" s="1" t="s">
        <v>327</v>
      </c>
      <c r="G1623" s="2" t="s">
        <v>29</v>
      </c>
      <c r="H1623" s="2" t="s">
        <v>35</v>
      </c>
      <c r="I1623" s="2" t="s">
        <v>36</v>
      </c>
      <c r="J1623" s="2" t="s">
        <v>35</v>
      </c>
      <c r="K1623" s="2" t="s">
        <v>34</v>
      </c>
      <c r="L1623" s="2" t="s">
        <v>34</v>
      </c>
      <c r="M1623" s="2" t="s">
        <v>35</v>
      </c>
      <c r="N1623" s="2" t="s">
        <v>35</v>
      </c>
      <c r="O1623" s="3"/>
      <c r="P1623" s="3"/>
      <c r="Q1623" s="20" t="str">
        <f>IF(ISBLANK(Table1[[#This Row],[Comentarios]]),"",CONCATENATE("Comentário  ",Table1[[#This Row],[ID]], ": ",CHAR(10), Table1[[#This Row],[Comentarios]],CHAR(10), "* Nota Geral: ",Table1[[#This Row],[Pergunta 9]]," | Perfil: ",Table1[[#This Row],[Vinculo Funcional]], " | Lotação: ",Table1[[#This Row],[Lotacao Funcional]]," *",CHAR(10)," "))</f>
        <v/>
      </c>
    </row>
    <row r="1624" spans="1:17" ht="144" hidden="1" x14ac:dyDescent="0.2">
      <c r="A1624" s="2">
        <v>1640</v>
      </c>
      <c r="B1624" s="5">
        <v>44890.5231712963</v>
      </c>
      <c r="C1624" s="5">
        <v>44890.529236111099</v>
      </c>
      <c r="D1624" s="2" t="s">
        <v>27</v>
      </c>
      <c r="E1624" s="2"/>
      <c r="F1624" s="1" t="s">
        <v>32</v>
      </c>
      <c r="G1624" s="2" t="s">
        <v>29</v>
      </c>
      <c r="H1624" s="2" t="s">
        <v>59</v>
      </c>
      <c r="I1624" s="2" t="s">
        <v>31</v>
      </c>
      <c r="J1624" s="2" t="s">
        <v>30</v>
      </c>
      <c r="K1624" s="2" t="s">
        <v>30</v>
      </c>
      <c r="L1624" s="2" t="s">
        <v>30</v>
      </c>
      <c r="M1624" s="2" t="s">
        <v>30</v>
      </c>
      <c r="N1624" s="2" t="s">
        <v>59</v>
      </c>
      <c r="O1624" s="3" t="s">
        <v>525</v>
      </c>
      <c r="P1624" s="3" t="s">
        <v>94</v>
      </c>
      <c r="Q162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1640: 
Acredito que desde que o sistema mudou para o SIGA piorou MUITO... Demora nos atendimentos, Muitas demandas devolvidas sem solução. 
A Criação do balcão virtual para nós foi uma porcaria, pois as pessoas mais humildes usam somente o whatsapp. 
* Nota Geral: 1 - Péssimo | Perfil: Servidora concursada ou servidor concursado | Lotação: Primeiro Grau *
 </v>
      </c>
    </row>
    <row r="1625" spans="1:17" ht="48" hidden="1" x14ac:dyDescent="0.2">
      <c r="A1625" s="2">
        <v>1641</v>
      </c>
      <c r="B1625" s="5">
        <v>44890.529062499998</v>
      </c>
      <c r="C1625" s="5">
        <v>44890.5293634259</v>
      </c>
      <c r="D1625" s="2" t="s">
        <v>27</v>
      </c>
      <c r="E1625" s="2"/>
      <c r="F1625" s="1" t="s">
        <v>61</v>
      </c>
      <c r="G1625" s="2" t="s">
        <v>39</v>
      </c>
      <c r="H1625" s="2" t="s">
        <v>34</v>
      </c>
      <c r="I1625" s="2" t="s">
        <v>34</v>
      </c>
      <c r="J1625" s="2" t="s">
        <v>34</v>
      </c>
      <c r="K1625" s="2" t="s">
        <v>34</v>
      </c>
      <c r="L1625" s="2" t="s">
        <v>34</v>
      </c>
      <c r="M1625" s="2" t="s">
        <v>34</v>
      </c>
      <c r="N1625" s="2" t="s">
        <v>34</v>
      </c>
      <c r="O1625" s="3"/>
      <c r="P1625" s="3"/>
      <c r="Q1625" s="20" t="str">
        <f>IF(ISBLANK(Table1[[#This Row],[Comentarios]]),"",CONCATENATE("Comentário  ",Table1[[#This Row],[ID]], ": ",CHAR(10), Table1[[#This Row],[Comentarios]],CHAR(10), "* Nota Geral: ",Table1[[#This Row],[Pergunta 9]]," | Perfil: ",Table1[[#This Row],[Vinculo Funcional]], " | Lotação: ",Table1[[#This Row],[Lotacao Funcional]]," *",CHAR(10)," "))</f>
        <v/>
      </c>
    </row>
    <row r="1626" spans="1:17" ht="96" hidden="1" x14ac:dyDescent="0.2">
      <c r="A1626" s="2">
        <v>1642</v>
      </c>
      <c r="B1626" s="5">
        <v>44890.525023148097</v>
      </c>
      <c r="C1626" s="5">
        <v>44890.529594907399</v>
      </c>
      <c r="D1626" s="2" t="s">
        <v>27</v>
      </c>
      <c r="E1626" s="2"/>
      <c r="F1626" s="1" t="s">
        <v>55</v>
      </c>
      <c r="G1626" s="2" t="s">
        <v>33</v>
      </c>
      <c r="H1626" s="2" t="s">
        <v>35</v>
      </c>
      <c r="I1626" s="2" t="s">
        <v>35</v>
      </c>
      <c r="J1626" s="2" t="s">
        <v>35</v>
      </c>
      <c r="K1626" s="2" t="s">
        <v>35</v>
      </c>
      <c r="L1626" s="2" t="s">
        <v>34</v>
      </c>
      <c r="M1626" s="2" t="s">
        <v>34</v>
      </c>
      <c r="N1626" s="2" t="s">
        <v>34</v>
      </c>
      <c r="O1626" s="3" t="s">
        <v>526</v>
      </c>
      <c r="P1626" s="3" t="s">
        <v>76</v>
      </c>
      <c r="Q162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1642: 
os serviços realizados pelos profissionais são ótimos porém ao meu ver uma ou duas vezes por ano teria que haver uma manutenção preventiva dos equipamentos com a troca de periféricos  de alguns equipamentos .
* Nota Geral: 5 - Excelente | Perfil: Estagiária ou estagiário | Lotação: Secretaria *
 </v>
      </c>
    </row>
    <row r="1627" spans="1:17" ht="48" hidden="1" x14ac:dyDescent="0.2">
      <c r="A1627" s="2">
        <v>1643</v>
      </c>
      <c r="B1627" s="5">
        <v>44890.528263888897</v>
      </c>
      <c r="C1627" s="5">
        <v>44890.529664351903</v>
      </c>
      <c r="D1627" s="2" t="s">
        <v>27</v>
      </c>
      <c r="E1627" s="2"/>
      <c r="F1627" s="1" t="s">
        <v>61</v>
      </c>
      <c r="G1627" s="2" t="s">
        <v>29</v>
      </c>
      <c r="H1627" s="2" t="s">
        <v>34</v>
      </c>
      <c r="I1627" s="2" t="s">
        <v>35</v>
      </c>
      <c r="J1627" s="2" t="s">
        <v>34</v>
      </c>
      <c r="K1627" s="2" t="s">
        <v>30</v>
      </c>
      <c r="L1627" s="2" t="s">
        <v>34</v>
      </c>
      <c r="M1627" s="2" t="s">
        <v>34</v>
      </c>
      <c r="N1627" s="2" t="s">
        <v>34</v>
      </c>
      <c r="O1627" s="3"/>
      <c r="P1627" s="3"/>
      <c r="Q1627" s="20" t="str">
        <f>IF(ISBLANK(Table1[[#This Row],[Comentarios]]),"",CONCATENATE("Comentário  ",Table1[[#This Row],[ID]], ": ",CHAR(10), Table1[[#This Row],[Comentarios]],CHAR(10), "* Nota Geral: ",Table1[[#This Row],[Pergunta 9]]," | Perfil: ",Table1[[#This Row],[Vinculo Funcional]], " | Lotação: ",Table1[[#This Row],[Lotacao Funcional]]," *",CHAR(10)," "))</f>
        <v/>
      </c>
    </row>
    <row r="1628" spans="1:17" ht="64" hidden="1" x14ac:dyDescent="0.2">
      <c r="A1628" s="2">
        <v>1644</v>
      </c>
      <c r="B1628" s="5">
        <v>44890.529918981498</v>
      </c>
      <c r="C1628" s="5">
        <v>44890.531423611101</v>
      </c>
      <c r="D1628" s="2" t="s">
        <v>27</v>
      </c>
      <c r="E1628" s="2"/>
      <c r="F1628" s="1" t="s">
        <v>55</v>
      </c>
      <c r="G1628" s="2" t="s">
        <v>39</v>
      </c>
      <c r="H1628" s="2" t="s">
        <v>36</v>
      </c>
      <c r="I1628" s="2" t="s">
        <v>36</v>
      </c>
      <c r="J1628" s="2" t="s">
        <v>36</v>
      </c>
      <c r="K1628" s="2" t="s">
        <v>34</v>
      </c>
      <c r="L1628" s="2" t="s">
        <v>36</v>
      </c>
      <c r="M1628" s="2" t="s">
        <v>35</v>
      </c>
      <c r="N1628" s="2" t="s">
        <v>35</v>
      </c>
      <c r="O1628" s="3" t="s">
        <v>527</v>
      </c>
      <c r="P1628" s="3" t="s">
        <v>38</v>
      </c>
      <c r="Q162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1644: 
Divulgação de todos os canais de atendimento.
* Nota Geral: 4 - Bom | Perfil: Estagiária ou estagiário | Lotação: Segundo Grau *
 </v>
      </c>
    </row>
    <row r="1629" spans="1:17" ht="48" hidden="1" x14ac:dyDescent="0.2">
      <c r="A1629" s="2">
        <v>1645</v>
      </c>
      <c r="B1629" s="5">
        <v>44890.530567129601</v>
      </c>
      <c r="C1629" s="5">
        <v>44890.531435185199</v>
      </c>
      <c r="D1629" s="2" t="s">
        <v>27</v>
      </c>
      <c r="E1629" s="2"/>
      <c r="F1629" s="1" t="s">
        <v>61</v>
      </c>
      <c r="G1629" s="2" t="s">
        <v>39</v>
      </c>
      <c r="H1629" s="2" t="s">
        <v>35</v>
      </c>
      <c r="I1629" s="2" t="s">
        <v>35</v>
      </c>
      <c r="J1629" s="2" t="s">
        <v>35</v>
      </c>
      <c r="K1629" s="2" t="s">
        <v>35</v>
      </c>
      <c r="L1629" s="2" t="s">
        <v>30</v>
      </c>
      <c r="M1629" s="2" t="s">
        <v>35</v>
      </c>
      <c r="N1629" s="2" t="s">
        <v>35</v>
      </c>
      <c r="O1629" s="3"/>
      <c r="P1629" s="3"/>
      <c r="Q1629" s="20" t="str">
        <f>IF(ISBLANK(Table1[[#This Row],[Comentarios]]),"",CONCATENATE("Comentário  ",Table1[[#This Row],[ID]], ": ",CHAR(10), Table1[[#This Row],[Comentarios]],CHAR(10), "* Nota Geral: ",Table1[[#This Row],[Pergunta 9]]," | Perfil: ",Table1[[#This Row],[Vinculo Funcional]], " | Lotação: ",Table1[[#This Row],[Lotacao Funcional]]," *",CHAR(10)," "))</f>
        <v/>
      </c>
    </row>
    <row r="1630" spans="1:17" ht="16" hidden="1" x14ac:dyDescent="0.2">
      <c r="A1630" s="2">
        <v>1646</v>
      </c>
      <c r="B1630" s="5">
        <v>44890.531284722201</v>
      </c>
      <c r="C1630" s="5">
        <v>44890.533009259299</v>
      </c>
      <c r="D1630" s="2" t="s">
        <v>27</v>
      </c>
      <c r="E1630" s="2"/>
      <c r="F1630" s="1" t="s">
        <v>528</v>
      </c>
      <c r="G1630" s="2" t="s">
        <v>33</v>
      </c>
      <c r="H1630" s="2" t="s">
        <v>34</v>
      </c>
      <c r="I1630" s="2" t="s">
        <v>35</v>
      </c>
      <c r="J1630" s="2" t="s">
        <v>34</v>
      </c>
      <c r="K1630" s="2" t="s">
        <v>34</v>
      </c>
      <c r="L1630" s="2" t="s">
        <v>34</v>
      </c>
      <c r="M1630" s="2" t="s">
        <v>34</v>
      </c>
      <c r="N1630" s="2" t="s">
        <v>34</v>
      </c>
      <c r="O1630" s="3"/>
      <c r="P1630" s="3"/>
      <c r="Q1630" s="20" t="str">
        <f>IF(ISBLANK(Table1[[#This Row],[Comentarios]]),"",CONCATENATE("Comentário  ",Table1[[#This Row],[ID]], ": ",CHAR(10), Table1[[#This Row],[Comentarios]],CHAR(10), "* Nota Geral: ",Table1[[#This Row],[Pergunta 9]]," | Perfil: ",Table1[[#This Row],[Vinculo Funcional]], " | Lotação: ",Table1[[#This Row],[Lotacao Funcional]]," *",CHAR(10)," "))</f>
        <v/>
      </c>
    </row>
    <row r="1631" spans="1:17" ht="48" hidden="1" x14ac:dyDescent="0.2">
      <c r="A1631" s="2">
        <v>1647</v>
      </c>
      <c r="B1631" s="5">
        <v>44890.5323726852</v>
      </c>
      <c r="C1631" s="5">
        <v>44890.533645833297</v>
      </c>
      <c r="D1631" s="2" t="s">
        <v>27</v>
      </c>
      <c r="E1631" s="2"/>
      <c r="F1631" s="1" t="s">
        <v>61</v>
      </c>
      <c r="G1631" s="2" t="s">
        <v>29</v>
      </c>
      <c r="H1631" s="2" t="s">
        <v>35</v>
      </c>
      <c r="I1631" s="2" t="s">
        <v>34</v>
      </c>
      <c r="J1631" s="2" t="s">
        <v>34</v>
      </c>
      <c r="K1631" s="2" t="s">
        <v>35</v>
      </c>
      <c r="L1631" s="2" t="s">
        <v>35</v>
      </c>
      <c r="M1631" s="2" t="s">
        <v>36</v>
      </c>
      <c r="N1631" s="2" t="s">
        <v>35</v>
      </c>
      <c r="O1631" s="3"/>
      <c r="P1631" s="3"/>
      <c r="Q1631" s="20" t="str">
        <f>IF(ISBLANK(Table1[[#This Row],[Comentarios]]),"",CONCATENATE("Comentário  ",Table1[[#This Row],[ID]], ": ",CHAR(10), Table1[[#This Row],[Comentarios]],CHAR(10), "* Nota Geral: ",Table1[[#This Row],[Pergunta 9]]," | Perfil: ",Table1[[#This Row],[Vinculo Funcional]], " | Lotação: ",Table1[[#This Row],[Lotacao Funcional]]," *",CHAR(10)," "))</f>
        <v/>
      </c>
    </row>
    <row r="1632" spans="1:17" ht="16" hidden="1" x14ac:dyDescent="0.2">
      <c r="A1632" s="2">
        <v>1648</v>
      </c>
      <c r="B1632" s="5">
        <v>44890.527395833298</v>
      </c>
      <c r="C1632" s="5">
        <v>44890.534652777802</v>
      </c>
      <c r="D1632" s="2" t="s">
        <v>27</v>
      </c>
      <c r="E1632" s="2"/>
      <c r="F1632" s="1" t="s">
        <v>55</v>
      </c>
      <c r="G1632" s="2" t="s">
        <v>29</v>
      </c>
      <c r="H1632" s="2" t="s">
        <v>34</v>
      </c>
      <c r="I1632" s="2" t="s">
        <v>34</v>
      </c>
      <c r="J1632" s="2" t="s">
        <v>34</v>
      </c>
      <c r="K1632" s="2" t="s">
        <v>34</v>
      </c>
      <c r="L1632" s="2" t="s">
        <v>34</v>
      </c>
      <c r="M1632" s="2" t="s">
        <v>34</v>
      </c>
      <c r="N1632" s="2" t="s">
        <v>34</v>
      </c>
      <c r="O1632" s="3"/>
      <c r="P1632" s="3"/>
      <c r="Q1632" s="20" t="str">
        <f>IF(ISBLANK(Table1[[#This Row],[Comentarios]]),"",CONCATENATE("Comentário  ",Table1[[#This Row],[ID]], ": ",CHAR(10), Table1[[#This Row],[Comentarios]],CHAR(10), "* Nota Geral: ",Table1[[#This Row],[Pergunta 9]]," | Perfil: ",Table1[[#This Row],[Vinculo Funcional]], " | Lotação: ",Table1[[#This Row],[Lotacao Funcional]]," *",CHAR(10)," "))</f>
        <v/>
      </c>
    </row>
    <row r="1633" spans="1:17" ht="16" hidden="1" x14ac:dyDescent="0.2">
      <c r="A1633" s="2">
        <v>1649</v>
      </c>
      <c r="B1633" s="5">
        <v>44890.5339467593</v>
      </c>
      <c r="C1633" s="5">
        <v>44890.535069444399</v>
      </c>
      <c r="D1633" s="2" t="s">
        <v>27</v>
      </c>
      <c r="E1633" s="2"/>
      <c r="F1633" s="1" t="s">
        <v>28</v>
      </c>
      <c r="G1633" s="2" t="s">
        <v>29</v>
      </c>
      <c r="H1633" s="2" t="s">
        <v>34</v>
      </c>
      <c r="I1633" s="2" t="s">
        <v>35</v>
      </c>
      <c r="J1633" s="2" t="s">
        <v>34</v>
      </c>
      <c r="K1633" s="2" t="s">
        <v>34</v>
      </c>
      <c r="L1633" s="2" t="s">
        <v>35</v>
      </c>
      <c r="M1633" s="2" t="s">
        <v>34</v>
      </c>
      <c r="N1633" s="2" t="s">
        <v>34</v>
      </c>
      <c r="O1633" s="3"/>
      <c r="P1633" s="3"/>
      <c r="Q1633" s="20" t="str">
        <f>IF(ISBLANK(Table1[[#This Row],[Comentarios]]),"",CONCATENATE("Comentário  ",Table1[[#This Row],[ID]], ": ",CHAR(10), Table1[[#This Row],[Comentarios]],CHAR(10), "* Nota Geral: ",Table1[[#This Row],[Pergunta 9]]," | Perfil: ",Table1[[#This Row],[Vinculo Funcional]], " | Lotação: ",Table1[[#This Row],[Lotacao Funcional]]," *",CHAR(10)," "))</f>
        <v/>
      </c>
    </row>
    <row r="1634" spans="1:17" ht="48" hidden="1" x14ac:dyDescent="0.2">
      <c r="A1634" s="2">
        <v>1650</v>
      </c>
      <c r="B1634" s="5">
        <v>44890.534965277802</v>
      </c>
      <c r="C1634" s="5">
        <v>44890.535347222198</v>
      </c>
      <c r="D1634" s="2" t="s">
        <v>27</v>
      </c>
      <c r="E1634" s="2"/>
      <c r="F1634" s="1" t="s">
        <v>61</v>
      </c>
      <c r="G1634" s="2" t="s">
        <v>39</v>
      </c>
      <c r="H1634" s="2" t="s">
        <v>35</v>
      </c>
      <c r="I1634" s="2" t="s">
        <v>36</v>
      </c>
      <c r="J1634" s="2" t="s">
        <v>34</v>
      </c>
      <c r="K1634" s="2" t="s">
        <v>35</v>
      </c>
      <c r="L1634" s="2" t="s">
        <v>35</v>
      </c>
      <c r="M1634" s="2" t="s">
        <v>36</v>
      </c>
      <c r="N1634" s="2" t="s">
        <v>35</v>
      </c>
      <c r="O1634" s="3"/>
      <c r="P1634" s="3"/>
      <c r="Q1634" s="20" t="str">
        <f>IF(ISBLANK(Table1[[#This Row],[Comentarios]]),"",CONCATENATE("Comentário  ",Table1[[#This Row],[ID]], ": ",CHAR(10), Table1[[#This Row],[Comentarios]],CHAR(10), "* Nota Geral: ",Table1[[#This Row],[Pergunta 9]]," | Perfil: ",Table1[[#This Row],[Vinculo Funcional]], " | Lotação: ",Table1[[#This Row],[Lotacao Funcional]]," *",CHAR(10)," "))</f>
        <v/>
      </c>
    </row>
    <row r="1635" spans="1:17" ht="224" hidden="1" x14ac:dyDescent="0.2">
      <c r="A1635" s="2">
        <v>1651</v>
      </c>
      <c r="B1635" s="5">
        <v>44890.529791666697</v>
      </c>
      <c r="C1635" s="5">
        <v>44890.535659722198</v>
      </c>
      <c r="D1635" s="2" t="s">
        <v>27</v>
      </c>
      <c r="E1635" s="2"/>
      <c r="F1635" s="1" t="s">
        <v>32</v>
      </c>
      <c r="G1635" s="2" t="s">
        <v>29</v>
      </c>
      <c r="H1635" s="2" t="s">
        <v>34</v>
      </c>
      <c r="I1635" s="2" t="s">
        <v>34</v>
      </c>
      <c r="J1635" s="2" t="s">
        <v>35</v>
      </c>
      <c r="K1635" s="2" t="s">
        <v>30</v>
      </c>
      <c r="L1635" s="2" t="s">
        <v>34</v>
      </c>
      <c r="M1635" s="2" t="s">
        <v>35</v>
      </c>
      <c r="N1635" s="2" t="s">
        <v>35</v>
      </c>
      <c r="O1635" s="3" t="s">
        <v>529</v>
      </c>
      <c r="P1635" s="3" t="s">
        <v>530</v>
      </c>
      <c r="Q163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1651: 
A internet no TJPR ruim, na verdade péssima.
telefone fixo frequentemente não funciona. Já é a segunda comarca q trabalho e não é fato isolado. As pessoas ligam e não conseguem nos contatar. 
Não temos wifi nos foruns, usamos nossos proprios celulares e rede de dados para qualquer uma das opções de segurança dos sistemas. 
Esta semana ESTAMOS A SEMANA TODA SEM INTERNET NA COMARCA - USANDO A REDE DE DADOS POR TETHERING PARA TRABALHAR.  
Impossivel falar com as partes hoje sem usar rede whatsapp, e as equipes tecnicas, como eu, sempre usando meu celular e rede de dados por minha propria conta.
* Nota Geral: 4 - Bom | Perfil: Servidora concursada ou servidor concursado | Lotação: Primeiro Grau *
 </v>
      </c>
    </row>
    <row r="1636" spans="1:17" ht="16" hidden="1" x14ac:dyDescent="0.2">
      <c r="A1636" s="2">
        <v>1652</v>
      </c>
      <c r="B1636" s="5">
        <v>44890.534791666701</v>
      </c>
      <c r="C1636" s="5">
        <v>44890.535856481503</v>
      </c>
      <c r="D1636" s="2" t="s">
        <v>27</v>
      </c>
      <c r="E1636" s="2"/>
      <c r="F1636" s="1" t="s">
        <v>55</v>
      </c>
      <c r="G1636" s="2" t="s">
        <v>33</v>
      </c>
      <c r="H1636" s="2" t="s">
        <v>34</v>
      </c>
      <c r="I1636" s="2" t="s">
        <v>34</v>
      </c>
      <c r="J1636" s="2" t="s">
        <v>34</v>
      </c>
      <c r="K1636" s="2" t="s">
        <v>35</v>
      </c>
      <c r="L1636" s="2" t="s">
        <v>34</v>
      </c>
      <c r="M1636" s="2" t="s">
        <v>34</v>
      </c>
      <c r="N1636" s="2" t="s">
        <v>34</v>
      </c>
      <c r="O1636" s="3"/>
      <c r="P1636" s="3"/>
      <c r="Q1636" s="20" t="str">
        <f>IF(ISBLANK(Table1[[#This Row],[Comentarios]]),"",CONCATENATE("Comentário  ",Table1[[#This Row],[ID]], ": ",CHAR(10), Table1[[#This Row],[Comentarios]],CHAR(10), "* Nota Geral: ",Table1[[#This Row],[Pergunta 9]]," | Perfil: ",Table1[[#This Row],[Vinculo Funcional]], " | Lotação: ",Table1[[#This Row],[Lotacao Funcional]]," *",CHAR(10)," "))</f>
        <v/>
      </c>
    </row>
    <row r="1637" spans="1:17" ht="48" hidden="1" x14ac:dyDescent="0.2">
      <c r="A1637" s="2">
        <v>1653</v>
      </c>
      <c r="B1637" s="5">
        <v>44890.535462963002</v>
      </c>
      <c r="C1637" s="5">
        <v>44890.536539351902</v>
      </c>
      <c r="D1637" s="2" t="s">
        <v>27</v>
      </c>
      <c r="E1637" s="2"/>
      <c r="F1637" s="1" t="s">
        <v>61</v>
      </c>
      <c r="G1637" s="2" t="s">
        <v>39</v>
      </c>
      <c r="H1637" s="2" t="s">
        <v>34</v>
      </c>
      <c r="I1637" s="2" t="s">
        <v>35</v>
      </c>
      <c r="J1637" s="2" t="s">
        <v>34</v>
      </c>
      <c r="K1637" s="2" t="s">
        <v>34</v>
      </c>
      <c r="L1637" s="2" t="s">
        <v>34</v>
      </c>
      <c r="M1637" s="2" t="s">
        <v>35</v>
      </c>
      <c r="N1637" s="2" t="s">
        <v>34</v>
      </c>
      <c r="O1637" s="3"/>
      <c r="P1637" s="3"/>
      <c r="Q1637" s="20" t="str">
        <f>IF(ISBLANK(Table1[[#This Row],[Comentarios]]),"",CONCATENATE("Comentário  ",Table1[[#This Row],[ID]], ": ",CHAR(10), Table1[[#This Row],[Comentarios]],CHAR(10), "* Nota Geral: ",Table1[[#This Row],[Pergunta 9]]," | Perfil: ",Table1[[#This Row],[Vinculo Funcional]], " | Lotação: ",Table1[[#This Row],[Lotacao Funcional]]," *",CHAR(10)," "))</f>
        <v/>
      </c>
    </row>
    <row r="1638" spans="1:17" ht="16" hidden="1" x14ac:dyDescent="0.2">
      <c r="A1638" s="2">
        <v>1654</v>
      </c>
      <c r="B1638" s="5">
        <v>44890.536377314798</v>
      </c>
      <c r="C1638" s="5">
        <v>44890.5369444444</v>
      </c>
      <c r="D1638" s="2" t="s">
        <v>27</v>
      </c>
      <c r="E1638" s="2"/>
      <c r="F1638" s="1" t="s">
        <v>55</v>
      </c>
      <c r="G1638" s="2" t="s">
        <v>33</v>
      </c>
      <c r="H1638" s="2" t="s">
        <v>34</v>
      </c>
      <c r="I1638" s="2" t="s">
        <v>34</v>
      </c>
      <c r="J1638" s="2" t="s">
        <v>34</v>
      </c>
      <c r="K1638" s="2" t="s">
        <v>34</v>
      </c>
      <c r="L1638" s="2" t="s">
        <v>34</v>
      </c>
      <c r="M1638" s="2" t="s">
        <v>34</v>
      </c>
      <c r="N1638" s="2" t="s">
        <v>34</v>
      </c>
      <c r="O1638" s="3"/>
      <c r="P1638" s="3"/>
      <c r="Q1638" s="20" t="str">
        <f>IF(ISBLANK(Table1[[#This Row],[Comentarios]]),"",CONCATENATE("Comentário  ",Table1[[#This Row],[ID]], ": ",CHAR(10), Table1[[#This Row],[Comentarios]],CHAR(10), "* Nota Geral: ",Table1[[#This Row],[Pergunta 9]]," | Perfil: ",Table1[[#This Row],[Vinculo Funcional]], " | Lotação: ",Table1[[#This Row],[Lotacao Funcional]]," *",CHAR(10)," "))</f>
        <v/>
      </c>
    </row>
    <row r="1639" spans="1:17" ht="16" hidden="1" x14ac:dyDescent="0.2">
      <c r="A1639" s="2">
        <v>1655</v>
      </c>
      <c r="B1639" s="5">
        <v>44890.534699074102</v>
      </c>
      <c r="C1639" s="5">
        <v>44890.537118055603</v>
      </c>
      <c r="D1639" s="2" t="s">
        <v>27</v>
      </c>
      <c r="E1639" s="2"/>
      <c r="F1639" s="1" t="s">
        <v>55</v>
      </c>
      <c r="G1639" s="2" t="s">
        <v>29</v>
      </c>
      <c r="H1639" s="2" t="s">
        <v>34</v>
      </c>
      <c r="I1639" s="2" t="s">
        <v>34</v>
      </c>
      <c r="J1639" s="2" t="s">
        <v>34</v>
      </c>
      <c r="K1639" s="2" t="s">
        <v>34</v>
      </c>
      <c r="L1639" s="2" t="s">
        <v>34</v>
      </c>
      <c r="M1639" s="2" t="s">
        <v>34</v>
      </c>
      <c r="N1639" s="2" t="s">
        <v>34</v>
      </c>
      <c r="O1639" s="3"/>
      <c r="P1639" s="3"/>
      <c r="Q1639" s="20" t="str">
        <f>IF(ISBLANK(Table1[[#This Row],[Comentarios]]),"",CONCATENATE("Comentário  ",Table1[[#This Row],[ID]], ": ",CHAR(10), Table1[[#This Row],[Comentarios]],CHAR(10), "* Nota Geral: ",Table1[[#This Row],[Pergunta 9]]," | Perfil: ",Table1[[#This Row],[Vinculo Funcional]], " | Lotação: ",Table1[[#This Row],[Lotacao Funcional]]," *",CHAR(10)," "))</f>
        <v/>
      </c>
    </row>
    <row r="1640" spans="1:17" ht="16" hidden="1" x14ac:dyDescent="0.2">
      <c r="A1640" s="2">
        <v>1656</v>
      </c>
      <c r="B1640" s="5">
        <v>44890.537025463003</v>
      </c>
      <c r="C1640" s="5">
        <v>44890.5378009259</v>
      </c>
      <c r="D1640" s="2" t="s">
        <v>27</v>
      </c>
      <c r="E1640" s="2"/>
      <c r="F1640" s="1" t="s">
        <v>55</v>
      </c>
      <c r="G1640" s="2" t="s">
        <v>33</v>
      </c>
      <c r="H1640" s="2" t="s">
        <v>30</v>
      </c>
      <c r="I1640" s="2" t="s">
        <v>35</v>
      </c>
      <c r="J1640" s="2" t="s">
        <v>31</v>
      </c>
      <c r="K1640" s="2" t="s">
        <v>59</v>
      </c>
      <c r="L1640" s="2" t="s">
        <v>30</v>
      </c>
      <c r="M1640" s="2" t="s">
        <v>35</v>
      </c>
      <c r="N1640" s="2" t="s">
        <v>30</v>
      </c>
      <c r="O1640" s="3"/>
      <c r="P1640" s="3"/>
      <c r="Q1640" s="20" t="str">
        <f>IF(ISBLANK(Table1[[#This Row],[Comentarios]]),"",CONCATENATE("Comentário  ",Table1[[#This Row],[ID]], ": ",CHAR(10), Table1[[#This Row],[Comentarios]],CHAR(10), "* Nota Geral: ",Table1[[#This Row],[Pergunta 9]]," | Perfil: ",Table1[[#This Row],[Vinculo Funcional]], " | Lotação: ",Table1[[#This Row],[Lotacao Funcional]]," *",CHAR(10)," "))</f>
        <v/>
      </c>
    </row>
    <row r="1641" spans="1:17" ht="16" hidden="1" x14ac:dyDescent="0.2">
      <c r="A1641" s="2">
        <v>1657</v>
      </c>
      <c r="B1641" s="5">
        <v>44890.538576388899</v>
      </c>
      <c r="C1641" s="5">
        <v>44890.5390162037</v>
      </c>
      <c r="D1641" s="2" t="s">
        <v>27</v>
      </c>
      <c r="E1641" s="2"/>
      <c r="F1641" s="1" t="s">
        <v>55</v>
      </c>
      <c r="G1641" s="2" t="s">
        <v>39</v>
      </c>
      <c r="H1641" s="2" t="s">
        <v>34</v>
      </c>
      <c r="I1641" s="2" t="s">
        <v>34</v>
      </c>
      <c r="J1641" s="2" t="s">
        <v>34</v>
      </c>
      <c r="K1641" s="2" t="s">
        <v>34</v>
      </c>
      <c r="L1641" s="2" t="s">
        <v>34</v>
      </c>
      <c r="M1641" s="2" t="s">
        <v>34</v>
      </c>
      <c r="N1641" s="2" t="s">
        <v>34</v>
      </c>
      <c r="O1641" s="3"/>
      <c r="P1641" s="3"/>
      <c r="Q1641" s="20" t="str">
        <f>IF(ISBLANK(Table1[[#This Row],[Comentarios]]),"",CONCATENATE("Comentário  ",Table1[[#This Row],[ID]], ": ",CHAR(10), Table1[[#This Row],[Comentarios]],CHAR(10), "* Nota Geral: ",Table1[[#This Row],[Pergunta 9]]," | Perfil: ",Table1[[#This Row],[Vinculo Funcional]], " | Lotação: ",Table1[[#This Row],[Lotacao Funcional]]," *",CHAR(10)," "))</f>
        <v/>
      </c>
    </row>
    <row r="1642" spans="1:17" ht="32" hidden="1" x14ac:dyDescent="0.2">
      <c r="A1642" s="2">
        <v>1658</v>
      </c>
      <c r="B1642" s="5">
        <v>44890.539976851796</v>
      </c>
      <c r="C1642" s="5">
        <v>44890.541261574101</v>
      </c>
      <c r="D1642" s="2" t="s">
        <v>27</v>
      </c>
      <c r="E1642" s="2"/>
      <c r="F1642" s="1" t="s">
        <v>32</v>
      </c>
      <c r="G1642" s="2" t="s">
        <v>29</v>
      </c>
      <c r="H1642" s="2" t="s">
        <v>35</v>
      </c>
      <c r="I1642" s="2" t="s">
        <v>35</v>
      </c>
      <c r="J1642" s="2" t="s">
        <v>34</v>
      </c>
      <c r="K1642" s="2" t="s">
        <v>36</v>
      </c>
      <c r="L1642" s="2" t="s">
        <v>35</v>
      </c>
      <c r="M1642" s="2" t="s">
        <v>35</v>
      </c>
      <c r="N1642" s="2" t="s">
        <v>34</v>
      </c>
      <c r="O1642" s="3"/>
      <c r="P1642" s="3"/>
      <c r="Q1642" s="20" t="str">
        <f>IF(ISBLANK(Table1[[#This Row],[Comentarios]]),"",CONCATENATE("Comentário  ",Table1[[#This Row],[ID]], ": ",CHAR(10), Table1[[#This Row],[Comentarios]],CHAR(10), "* Nota Geral: ",Table1[[#This Row],[Pergunta 9]]," | Perfil: ",Table1[[#This Row],[Vinculo Funcional]], " | Lotação: ",Table1[[#This Row],[Lotacao Funcional]]," *",CHAR(10)," "))</f>
        <v/>
      </c>
    </row>
    <row r="1643" spans="1:17" ht="16" hidden="1" x14ac:dyDescent="0.2">
      <c r="A1643" s="2">
        <v>1659</v>
      </c>
      <c r="B1643" s="5">
        <v>44890.539699074099</v>
      </c>
      <c r="C1643" s="5">
        <v>44890.541331018503</v>
      </c>
      <c r="D1643" s="2" t="s">
        <v>27</v>
      </c>
      <c r="E1643" s="2"/>
      <c r="F1643" s="1" t="s">
        <v>327</v>
      </c>
      <c r="G1643" s="2" t="s">
        <v>29</v>
      </c>
      <c r="H1643" s="2" t="s">
        <v>34</v>
      </c>
      <c r="I1643" s="2" t="s">
        <v>34</v>
      </c>
      <c r="J1643" s="2" t="s">
        <v>34</v>
      </c>
      <c r="K1643" s="2" t="s">
        <v>34</v>
      </c>
      <c r="L1643" s="2" t="s">
        <v>34</v>
      </c>
      <c r="M1643" s="2" t="s">
        <v>34</v>
      </c>
      <c r="N1643" s="2" t="s">
        <v>34</v>
      </c>
      <c r="O1643" s="3"/>
      <c r="P1643" s="3"/>
      <c r="Q1643" s="20" t="str">
        <f>IF(ISBLANK(Table1[[#This Row],[Comentarios]]),"",CONCATENATE("Comentário  ",Table1[[#This Row],[ID]], ": ",CHAR(10), Table1[[#This Row],[Comentarios]],CHAR(10), "* Nota Geral: ",Table1[[#This Row],[Pergunta 9]]," | Perfil: ",Table1[[#This Row],[Vinculo Funcional]], " | Lotação: ",Table1[[#This Row],[Lotacao Funcional]]," *",CHAR(10)," "))</f>
        <v/>
      </c>
    </row>
    <row r="1644" spans="1:17" ht="16" hidden="1" x14ac:dyDescent="0.2">
      <c r="A1644" s="2">
        <v>1660</v>
      </c>
      <c r="B1644" s="5">
        <v>44890.541168981501</v>
      </c>
      <c r="C1644" s="5">
        <v>44890.5417592593</v>
      </c>
      <c r="D1644" s="2" t="s">
        <v>27</v>
      </c>
      <c r="E1644" s="2"/>
      <c r="F1644" s="1" t="s">
        <v>55</v>
      </c>
      <c r="G1644" s="2" t="s">
        <v>39</v>
      </c>
      <c r="H1644" s="2" t="s">
        <v>35</v>
      </c>
      <c r="I1644" s="2" t="s">
        <v>35</v>
      </c>
      <c r="J1644" s="2" t="s">
        <v>35</v>
      </c>
      <c r="K1644" s="2" t="s">
        <v>35</v>
      </c>
      <c r="L1644" s="2" t="s">
        <v>35</v>
      </c>
      <c r="M1644" s="2" t="s">
        <v>35</v>
      </c>
      <c r="N1644" s="2" t="s">
        <v>35</v>
      </c>
      <c r="O1644" s="3"/>
      <c r="P1644" s="3"/>
      <c r="Q1644" s="20" t="str">
        <f>IF(ISBLANK(Table1[[#This Row],[Comentarios]]),"",CONCATENATE("Comentário  ",Table1[[#This Row],[ID]], ": ",CHAR(10), Table1[[#This Row],[Comentarios]],CHAR(10), "* Nota Geral: ",Table1[[#This Row],[Pergunta 9]]," | Perfil: ",Table1[[#This Row],[Vinculo Funcional]], " | Lotação: ",Table1[[#This Row],[Lotacao Funcional]]," *",CHAR(10)," "))</f>
        <v/>
      </c>
    </row>
    <row r="1645" spans="1:17" ht="16" hidden="1" x14ac:dyDescent="0.2">
      <c r="A1645" s="2">
        <v>1661</v>
      </c>
      <c r="B1645" s="5">
        <v>44890.527650463002</v>
      </c>
      <c r="C1645" s="5">
        <v>44890.542013888902</v>
      </c>
      <c r="D1645" s="2" t="s">
        <v>27</v>
      </c>
      <c r="E1645" s="2"/>
      <c r="F1645" s="1" t="s">
        <v>55</v>
      </c>
      <c r="G1645" s="2" t="s">
        <v>29</v>
      </c>
      <c r="H1645" s="2" t="s">
        <v>35</v>
      </c>
      <c r="I1645" s="2" t="s">
        <v>35</v>
      </c>
      <c r="J1645" s="2" t="s">
        <v>35</v>
      </c>
      <c r="K1645" s="2" t="s">
        <v>34</v>
      </c>
      <c r="L1645" s="2" t="s">
        <v>34</v>
      </c>
      <c r="M1645" s="2" t="s">
        <v>35</v>
      </c>
      <c r="N1645" s="2" t="s">
        <v>35</v>
      </c>
      <c r="O1645" s="3"/>
      <c r="P1645" s="3"/>
      <c r="Q1645" s="20" t="str">
        <f>IF(ISBLANK(Table1[[#This Row],[Comentarios]]),"",CONCATENATE("Comentário  ",Table1[[#This Row],[ID]], ": ",CHAR(10), Table1[[#This Row],[Comentarios]],CHAR(10), "* Nota Geral: ",Table1[[#This Row],[Pergunta 9]]," | Perfil: ",Table1[[#This Row],[Vinculo Funcional]], " | Lotação: ",Table1[[#This Row],[Lotacao Funcional]]," *",CHAR(10)," "))</f>
        <v/>
      </c>
    </row>
    <row r="1646" spans="1:17" ht="48" hidden="1" x14ac:dyDescent="0.2">
      <c r="A1646" s="2">
        <v>1662</v>
      </c>
      <c r="B1646" s="5">
        <v>44890.540983796302</v>
      </c>
      <c r="C1646" s="5">
        <v>44890.5421180556</v>
      </c>
      <c r="D1646" s="2" t="s">
        <v>27</v>
      </c>
      <c r="E1646" s="2"/>
      <c r="F1646" s="1" t="s">
        <v>61</v>
      </c>
      <c r="G1646" s="2" t="s">
        <v>29</v>
      </c>
      <c r="H1646" s="2" t="s">
        <v>35</v>
      </c>
      <c r="I1646" s="2" t="s">
        <v>30</v>
      </c>
      <c r="J1646" s="2" t="s">
        <v>34</v>
      </c>
      <c r="K1646" s="2" t="s">
        <v>34</v>
      </c>
      <c r="L1646" s="2" t="s">
        <v>35</v>
      </c>
      <c r="M1646" s="2" t="s">
        <v>30</v>
      </c>
      <c r="N1646" s="2" t="s">
        <v>35</v>
      </c>
      <c r="O1646" s="3"/>
      <c r="P1646" s="3"/>
      <c r="Q1646" s="20" t="str">
        <f>IF(ISBLANK(Table1[[#This Row],[Comentarios]]),"",CONCATENATE("Comentário  ",Table1[[#This Row],[ID]], ": ",CHAR(10), Table1[[#This Row],[Comentarios]],CHAR(10), "* Nota Geral: ",Table1[[#This Row],[Pergunta 9]]," | Perfil: ",Table1[[#This Row],[Vinculo Funcional]], " | Lotação: ",Table1[[#This Row],[Lotacao Funcional]]," *",CHAR(10)," "))</f>
        <v/>
      </c>
    </row>
    <row r="1647" spans="1:17" ht="16" hidden="1" x14ac:dyDescent="0.2">
      <c r="A1647" s="2">
        <v>1663</v>
      </c>
      <c r="B1647" s="5">
        <v>44890.543032407397</v>
      </c>
      <c r="C1647" s="5">
        <v>44890.543368055602</v>
      </c>
      <c r="D1647" s="2" t="s">
        <v>27</v>
      </c>
      <c r="E1647" s="2"/>
      <c r="F1647" s="1" t="s">
        <v>55</v>
      </c>
      <c r="G1647" s="2" t="s">
        <v>29</v>
      </c>
      <c r="H1647" s="2" t="s">
        <v>35</v>
      </c>
      <c r="I1647" s="2" t="s">
        <v>35</v>
      </c>
      <c r="J1647" s="2" t="s">
        <v>35</v>
      </c>
      <c r="K1647" s="2" t="s">
        <v>35</v>
      </c>
      <c r="L1647" s="2" t="s">
        <v>35</v>
      </c>
      <c r="M1647" s="2" t="s">
        <v>35</v>
      </c>
      <c r="N1647" s="2" t="s">
        <v>35</v>
      </c>
      <c r="O1647" s="3"/>
      <c r="P1647" s="3"/>
      <c r="Q1647" s="20" t="str">
        <f>IF(ISBLANK(Table1[[#This Row],[Comentarios]]),"",CONCATENATE("Comentário  ",Table1[[#This Row],[ID]], ": ",CHAR(10), Table1[[#This Row],[Comentarios]],CHAR(10), "* Nota Geral: ",Table1[[#This Row],[Pergunta 9]]," | Perfil: ",Table1[[#This Row],[Vinculo Funcional]], " | Lotação: ",Table1[[#This Row],[Lotacao Funcional]]," *",CHAR(10)," "))</f>
        <v/>
      </c>
    </row>
    <row r="1648" spans="1:17" ht="48" hidden="1" x14ac:dyDescent="0.2">
      <c r="A1648" s="2">
        <v>1664</v>
      </c>
      <c r="B1648" s="5">
        <v>44890.543449074103</v>
      </c>
      <c r="C1648" s="5">
        <v>44890.543981481504</v>
      </c>
      <c r="D1648" s="2" t="s">
        <v>27</v>
      </c>
      <c r="E1648" s="2"/>
      <c r="F1648" s="1" t="s">
        <v>61</v>
      </c>
      <c r="G1648" s="2" t="s">
        <v>29</v>
      </c>
      <c r="H1648" s="2" t="s">
        <v>34</v>
      </c>
      <c r="I1648" s="2" t="s">
        <v>35</v>
      </c>
      <c r="J1648" s="2" t="s">
        <v>35</v>
      </c>
      <c r="K1648" s="2" t="s">
        <v>35</v>
      </c>
      <c r="L1648" s="2" t="s">
        <v>34</v>
      </c>
      <c r="M1648" s="2" t="s">
        <v>35</v>
      </c>
      <c r="N1648" s="2" t="s">
        <v>35</v>
      </c>
      <c r="O1648" s="3"/>
      <c r="P1648" s="3"/>
      <c r="Q1648" s="20" t="str">
        <f>IF(ISBLANK(Table1[[#This Row],[Comentarios]]),"",CONCATENATE("Comentário  ",Table1[[#This Row],[ID]], ": ",CHAR(10), Table1[[#This Row],[Comentarios]],CHAR(10), "* Nota Geral: ",Table1[[#This Row],[Pergunta 9]]," | Perfil: ",Table1[[#This Row],[Vinculo Funcional]], " | Lotação: ",Table1[[#This Row],[Lotacao Funcional]]," *",CHAR(10)," "))</f>
        <v/>
      </c>
    </row>
    <row r="1649" spans="1:17" ht="16" hidden="1" x14ac:dyDescent="0.2">
      <c r="A1649" s="2">
        <v>1665</v>
      </c>
      <c r="B1649" s="5">
        <v>44890.543958333299</v>
      </c>
      <c r="C1649" s="5">
        <v>44890.5452546296</v>
      </c>
      <c r="D1649" s="2" t="s">
        <v>27</v>
      </c>
      <c r="E1649" s="2"/>
      <c r="F1649" s="1" t="s">
        <v>55</v>
      </c>
      <c r="G1649" s="2" t="s">
        <v>33</v>
      </c>
      <c r="H1649" s="2" t="s">
        <v>35</v>
      </c>
      <c r="I1649" s="2" t="s">
        <v>35</v>
      </c>
      <c r="J1649" s="2" t="s">
        <v>35</v>
      </c>
      <c r="K1649" s="2" t="s">
        <v>35</v>
      </c>
      <c r="L1649" s="2" t="s">
        <v>30</v>
      </c>
      <c r="M1649" s="2" t="s">
        <v>35</v>
      </c>
      <c r="N1649" s="2" t="s">
        <v>35</v>
      </c>
      <c r="O1649" s="3"/>
      <c r="P1649" s="3"/>
      <c r="Q1649" s="20" t="str">
        <f>IF(ISBLANK(Table1[[#This Row],[Comentarios]]),"",CONCATENATE("Comentário  ",Table1[[#This Row],[ID]], ": ",CHAR(10), Table1[[#This Row],[Comentarios]],CHAR(10), "* Nota Geral: ",Table1[[#This Row],[Pergunta 9]]," | Perfil: ",Table1[[#This Row],[Vinculo Funcional]], " | Lotação: ",Table1[[#This Row],[Lotacao Funcional]]," *",CHAR(10)," "))</f>
        <v/>
      </c>
    </row>
    <row r="1650" spans="1:17" ht="16" hidden="1" x14ac:dyDescent="0.2">
      <c r="A1650" s="2">
        <v>1666</v>
      </c>
      <c r="B1650" s="5">
        <v>44890.544837963003</v>
      </c>
      <c r="C1650" s="5">
        <v>44890.545833333301</v>
      </c>
      <c r="D1650" s="2" t="s">
        <v>27</v>
      </c>
      <c r="E1650" s="2"/>
      <c r="F1650" s="1" t="s">
        <v>55</v>
      </c>
      <c r="G1650" s="2" t="s">
        <v>33</v>
      </c>
      <c r="H1650" s="2" t="s">
        <v>35</v>
      </c>
      <c r="I1650" s="2" t="s">
        <v>30</v>
      </c>
      <c r="J1650" s="2" t="s">
        <v>30</v>
      </c>
      <c r="K1650" s="2" t="s">
        <v>30</v>
      </c>
      <c r="L1650" s="2" t="s">
        <v>30</v>
      </c>
      <c r="M1650" s="2" t="s">
        <v>35</v>
      </c>
      <c r="N1650" s="2" t="s">
        <v>30</v>
      </c>
      <c r="O1650" s="3"/>
      <c r="P1650" s="3"/>
      <c r="Q1650" s="20" t="str">
        <f>IF(ISBLANK(Table1[[#This Row],[Comentarios]]),"",CONCATENATE("Comentário  ",Table1[[#This Row],[ID]], ": ",CHAR(10), Table1[[#This Row],[Comentarios]],CHAR(10), "* Nota Geral: ",Table1[[#This Row],[Pergunta 9]]," | Perfil: ",Table1[[#This Row],[Vinculo Funcional]], " | Lotação: ",Table1[[#This Row],[Lotacao Funcional]]," *",CHAR(10)," "))</f>
        <v/>
      </c>
    </row>
    <row r="1651" spans="1:17" ht="16" hidden="1" x14ac:dyDescent="0.2">
      <c r="A1651" s="2">
        <v>1667</v>
      </c>
      <c r="B1651" s="5">
        <v>44890.547847222202</v>
      </c>
      <c r="C1651" s="5">
        <v>44890.548229166699</v>
      </c>
      <c r="D1651" s="2" t="s">
        <v>27</v>
      </c>
      <c r="E1651" s="2"/>
      <c r="F1651" s="1" t="s">
        <v>55</v>
      </c>
      <c r="G1651" s="2" t="s">
        <v>29</v>
      </c>
      <c r="H1651" s="2" t="s">
        <v>34</v>
      </c>
      <c r="I1651" s="2" t="s">
        <v>34</v>
      </c>
      <c r="J1651" s="2" t="s">
        <v>34</v>
      </c>
      <c r="K1651" s="2" t="s">
        <v>34</v>
      </c>
      <c r="L1651" s="2" t="s">
        <v>34</v>
      </c>
      <c r="M1651" s="2" t="s">
        <v>35</v>
      </c>
      <c r="N1651" s="2" t="s">
        <v>34</v>
      </c>
      <c r="O1651" s="3"/>
      <c r="P1651" s="3"/>
      <c r="Q1651" s="20" t="str">
        <f>IF(ISBLANK(Table1[[#This Row],[Comentarios]]),"",CONCATENATE("Comentário  ",Table1[[#This Row],[ID]], ": ",CHAR(10), Table1[[#This Row],[Comentarios]],CHAR(10), "* Nota Geral: ",Table1[[#This Row],[Pergunta 9]]," | Perfil: ",Table1[[#This Row],[Vinculo Funcional]], " | Lotação: ",Table1[[#This Row],[Lotacao Funcional]]," *",CHAR(10)," "))</f>
        <v/>
      </c>
    </row>
    <row r="1652" spans="1:17" ht="16" hidden="1" x14ac:dyDescent="0.2">
      <c r="A1652" s="2">
        <v>1668</v>
      </c>
      <c r="B1652" s="5">
        <v>44890.548773148097</v>
      </c>
      <c r="C1652" s="5">
        <v>44890.5492592593</v>
      </c>
      <c r="D1652" s="2" t="s">
        <v>27</v>
      </c>
      <c r="E1652" s="2"/>
      <c r="F1652" s="1" t="s">
        <v>55</v>
      </c>
      <c r="G1652" s="2" t="s">
        <v>39</v>
      </c>
      <c r="H1652" s="2" t="s">
        <v>35</v>
      </c>
      <c r="I1652" s="2" t="s">
        <v>35</v>
      </c>
      <c r="J1652" s="2" t="s">
        <v>30</v>
      </c>
      <c r="K1652" s="2" t="s">
        <v>35</v>
      </c>
      <c r="L1652" s="2" t="s">
        <v>35</v>
      </c>
      <c r="M1652" s="2" t="s">
        <v>35</v>
      </c>
      <c r="N1652" s="2" t="s">
        <v>30</v>
      </c>
      <c r="O1652" s="4"/>
      <c r="P1652" s="3"/>
      <c r="Q1652" s="20" t="str">
        <f>IF(ISBLANK(Table1[[#This Row],[Comentarios]]),"",CONCATENATE("Comentário  ",Table1[[#This Row],[ID]], ": ",CHAR(10), Table1[[#This Row],[Comentarios]],CHAR(10), "* Nota Geral: ",Table1[[#This Row],[Pergunta 9]]," | Perfil: ",Table1[[#This Row],[Vinculo Funcional]], " | Lotação: ",Table1[[#This Row],[Lotacao Funcional]]," *",CHAR(10)," "))</f>
        <v/>
      </c>
    </row>
    <row r="1653" spans="1:17" ht="16" hidden="1" x14ac:dyDescent="0.2">
      <c r="A1653" s="2">
        <v>1669</v>
      </c>
      <c r="B1653" s="5">
        <v>44890.549270833297</v>
      </c>
      <c r="C1653" s="5">
        <v>44890.549907407403</v>
      </c>
      <c r="D1653" s="2" t="s">
        <v>27</v>
      </c>
      <c r="E1653" s="2"/>
      <c r="F1653" s="1" t="s">
        <v>55</v>
      </c>
      <c r="G1653" s="2" t="s">
        <v>39</v>
      </c>
      <c r="H1653" s="2" t="s">
        <v>35</v>
      </c>
      <c r="I1653" s="2" t="s">
        <v>30</v>
      </c>
      <c r="J1653" s="2" t="s">
        <v>35</v>
      </c>
      <c r="K1653" s="2" t="s">
        <v>35</v>
      </c>
      <c r="L1653" s="2" t="s">
        <v>35</v>
      </c>
      <c r="M1653" s="2" t="s">
        <v>35</v>
      </c>
      <c r="N1653" s="2" t="s">
        <v>35</v>
      </c>
      <c r="O1653" s="3"/>
      <c r="P1653" s="3"/>
      <c r="Q1653" s="20" t="str">
        <f>IF(ISBLANK(Table1[[#This Row],[Comentarios]]),"",CONCATENATE("Comentário  ",Table1[[#This Row],[ID]], ": ",CHAR(10), Table1[[#This Row],[Comentarios]],CHAR(10), "* Nota Geral: ",Table1[[#This Row],[Pergunta 9]]," | Perfil: ",Table1[[#This Row],[Vinculo Funcional]], " | Lotação: ",Table1[[#This Row],[Lotacao Funcional]]," *",CHAR(10)," "))</f>
        <v/>
      </c>
    </row>
    <row r="1654" spans="1:17" ht="16" hidden="1" x14ac:dyDescent="0.2">
      <c r="A1654" s="2">
        <v>1670</v>
      </c>
      <c r="B1654" s="5">
        <v>44890.549791666701</v>
      </c>
      <c r="C1654" s="5">
        <v>44890.550520833298</v>
      </c>
      <c r="D1654" s="2" t="s">
        <v>27</v>
      </c>
      <c r="E1654" s="2"/>
      <c r="F1654" s="1" t="s">
        <v>55</v>
      </c>
      <c r="G1654" s="2" t="s">
        <v>29</v>
      </c>
      <c r="H1654" s="2" t="s">
        <v>30</v>
      </c>
      <c r="I1654" s="2" t="s">
        <v>35</v>
      </c>
      <c r="J1654" s="2" t="s">
        <v>35</v>
      </c>
      <c r="K1654" s="2" t="s">
        <v>34</v>
      </c>
      <c r="L1654" s="2" t="s">
        <v>34</v>
      </c>
      <c r="M1654" s="2" t="s">
        <v>35</v>
      </c>
      <c r="N1654" s="2" t="s">
        <v>35</v>
      </c>
      <c r="O1654" s="3"/>
      <c r="P1654" s="3"/>
      <c r="Q1654" s="20" t="str">
        <f>IF(ISBLANK(Table1[[#This Row],[Comentarios]]),"",CONCATENATE("Comentário  ",Table1[[#This Row],[ID]], ": ",CHAR(10), Table1[[#This Row],[Comentarios]],CHAR(10), "* Nota Geral: ",Table1[[#This Row],[Pergunta 9]]," | Perfil: ",Table1[[#This Row],[Vinculo Funcional]], " | Lotação: ",Table1[[#This Row],[Lotacao Funcional]]," *",CHAR(10)," "))</f>
        <v/>
      </c>
    </row>
    <row r="1655" spans="1:17" ht="16" hidden="1" x14ac:dyDescent="0.2">
      <c r="A1655" s="2">
        <v>1671</v>
      </c>
      <c r="B1655" s="5">
        <v>44890.551504629599</v>
      </c>
      <c r="C1655" s="5">
        <v>44890.552488425899</v>
      </c>
      <c r="D1655" s="2" t="s">
        <v>27</v>
      </c>
      <c r="E1655" s="2"/>
      <c r="F1655" s="1" t="s">
        <v>55</v>
      </c>
      <c r="G1655" s="2" t="s">
        <v>39</v>
      </c>
      <c r="H1655" s="2" t="s">
        <v>35</v>
      </c>
      <c r="I1655" s="2" t="s">
        <v>36</v>
      </c>
      <c r="J1655" s="2" t="s">
        <v>35</v>
      </c>
      <c r="K1655" s="2" t="s">
        <v>35</v>
      </c>
      <c r="L1655" s="2" t="s">
        <v>35</v>
      </c>
      <c r="M1655" s="2" t="s">
        <v>35</v>
      </c>
      <c r="N1655" s="2" t="s">
        <v>35</v>
      </c>
      <c r="O1655" s="3"/>
      <c r="P1655" s="3"/>
      <c r="Q1655" s="20" t="str">
        <f>IF(ISBLANK(Table1[[#This Row],[Comentarios]]),"",CONCATENATE("Comentário  ",Table1[[#This Row],[ID]], ": ",CHAR(10), Table1[[#This Row],[Comentarios]],CHAR(10), "* Nota Geral: ",Table1[[#This Row],[Pergunta 9]]," | Perfil: ",Table1[[#This Row],[Vinculo Funcional]], " | Lotação: ",Table1[[#This Row],[Lotacao Funcional]]," *",CHAR(10)," "))</f>
        <v/>
      </c>
    </row>
    <row r="1656" spans="1:17" ht="48" hidden="1" x14ac:dyDescent="0.2">
      <c r="A1656" s="2">
        <v>1672</v>
      </c>
      <c r="B1656" s="5">
        <v>44890.552951388898</v>
      </c>
      <c r="C1656" s="5">
        <v>44890.553368055596</v>
      </c>
      <c r="D1656" s="2" t="s">
        <v>27</v>
      </c>
      <c r="E1656" s="2"/>
      <c r="F1656" s="1" t="s">
        <v>61</v>
      </c>
      <c r="G1656" s="2" t="s">
        <v>29</v>
      </c>
      <c r="H1656" s="2" t="s">
        <v>35</v>
      </c>
      <c r="I1656" s="2" t="s">
        <v>35</v>
      </c>
      <c r="J1656" s="2" t="s">
        <v>35</v>
      </c>
      <c r="K1656" s="2" t="s">
        <v>35</v>
      </c>
      <c r="L1656" s="2" t="s">
        <v>35</v>
      </c>
      <c r="M1656" s="2" t="s">
        <v>35</v>
      </c>
      <c r="N1656" s="2" t="s">
        <v>35</v>
      </c>
      <c r="O1656" s="3"/>
      <c r="P1656" s="3"/>
      <c r="Q1656" s="20" t="str">
        <f>IF(ISBLANK(Table1[[#This Row],[Comentarios]]),"",CONCATENATE("Comentário  ",Table1[[#This Row],[ID]], ": ",CHAR(10), Table1[[#This Row],[Comentarios]],CHAR(10), "* Nota Geral: ",Table1[[#This Row],[Pergunta 9]]," | Perfil: ",Table1[[#This Row],[Vinculo Funcional]], " | Lotação: ",Table1[[#This Row],[Lotacao Funcional]]," *",CHAR(10)," "))</f>
        <v/>
      </c>
    </row>
    <row r="1657" spans="1:17" ht="16" hidden="1" x14ac:dyDescent="0.2">
      <c r="A1657" s="2">
        <v>1673</v>
      </c>
      <c r="B1657" s="5">
        <v>44890.552685185197</v>
      </c>
      <c r="C1657" s="5">
        <v>44890.5534259259</v>
      </c>
      <c r="D1657" s="2" t="s">
        <v>27</v>
      </c>
      <c r="E1657" s="2"/>
      <c r="F1657" s="1" t="s">
        <v>341</v>
      </c>
      <c r="G1657" s="2" t="s">
        <v>29</v>
      </c>
      <c r="H1657" s="2" t="s">
        <v>35</v>
      </c>
      <c r="I1657" s="2" t="s">
        <v>35</v>
      </c>
      <c r="J1657" s="2" t="s">
        <v>30</v>
      </c>
      <c r="K1657" s="2" t="s">
        <v>35</v>
      </c>
      <c r="L1657" s="2" t="s">
        <v>35</v>
      </c>
      <c r="M1657" s="2" t="s">
        <v>35</v>
      </c>
      <c r="N1657" s="2" t="s">
        <v>35</v>
      </c>
      <c r="O1657" s="3"/>
      <c r="P1657" s="3"/>
      <c r="Q1657" s="20" t="str">
        <f>IF(ISBLANK(Table1[[#This Row],[Comentarios]]),"",CONCATENATE("Comentário  ",Table1[[#This Row],[ID]], ": ",CHAR(10), Table1[[#This Row],[Comentarios]],CHAR(10), "* Nota Geral: ",Table1[[#This Row],[Pergunta 9]]," | Perfil: ",Table1[[#This Row],[Vinculo Funcional]], " | Lotação: ",Table1[[#This Row],[Lotacao Funcional]]," *",CHAR(10)," "))</f>
        <v/>
      </c>
    </row>
    <row r="1658" spans="1:17" ht="16" hidden="1" x14ac:dyDescent="0.2">
      <c r="A1658" s="2">
        <v>1674</v>
      </c>
      <c r="B1658" s="5">
        <v>44890.551608796297</v>
      </c>
      <c r="C1658" s="5">
        <v>44890.553553240701</v>
      </c>
      <c r="D1658" s="2" t="s">
        <v>27</v>
      </c>
      <c r="E1658" s="2"/>
      <c r="F1658" s="1" t="s">
        <v>28</v>
      </c>
      <c r="G1658" s="2" t="s">
        <v>29</v>
      </c>
      <c r="H1658" s="2" t="s">
        <v>34</v>
      </c>
      <c r="I1658" s="2" t="s">
        <v>34</v>
      </c>
      <c r="J1658" s="2" t="s">
        <v>34</v>
      </c>
      <c r="K1658" s="2" t="s">
        <v>34</v>
      </c>
      <c r="L1658" s="2" t="s">
        <v>34</v>
      </c>
      <c r="M1658" s="2" t="s">
        <v>34</v>
      </c>
      <c r="N1658" s="2" t="s">
        <v>34</v>
      </c>
      <c r="O1658" s="3"/>
      <c r="P1658" s="3"/>
      <c r="Q1658" s="20" t="str">
        <f>IF(ISBLANK(Table1[[#This Row],[Comentarios]]),"",CONCATENATE("Comentário  ",Table1[[#This Row],[ID]], ": ",CHAR(10), Table1[[#This Row],[Comentarios]],CHAR(10), "* Nota Geral: ",Table1[[#This Row],[Pergunta 9]]," | Perfil: ",Table1[[#This Row],[Vinculo Funcional]], " | Lotação: ",Table1[[#This Row],[Lotacao Funcional]]," *",CHAR(10)," "))</f>
        <v/>
      </c>
    </row>
    <row r="1659" spans="1:17" ht="272" hidden="1" x14ac:dyDescent="0.2">
      <c r="A1659" s="2">
        <v>1675</v>
      </c>
      <c r="B1659" s="5">
        <v>44890.551041666702</v>
      </c>
      <c r="C1659" s="5">
        <v>44890.5547800926</v>
      </c>
      <c r="D1659" s="2" t="s">
        <v>27</v>
      </c>
      <c r="E1659" s="2"/>
      <c r="F1659" s="1" t="s">
        <v>32</v>
      </c>
      <c r="G1659" s="2" t="s">
        <v>29</v>
      </c>
      <c r="H1659" s="2" t="s">
        <v>35</v>
      </c>
      <c r="I1659" s="2" t="s">
        <v>35</v>
      </c>
      <c r="J1659" s="2" t="s">
        <v>30</v>
      </c>
      <c r="K1659" s="2" t="s">
        <v>34</v>
      </c>
      <c r="L1659" s="2" t="s">
        <v>34</v>
      </c>
      <c r="M1659" s="2" t="s">
        <v>34</v>
      </c>
      <c r="N1659" s="2" t="s">
        <v>34</v>
      </c>
      <c r="O1659" s="3" t="s">
        <v>531</v>
      </c>
      <c r="P1659" s="3" t="s">
        <v>530</v>
      </c>
      <c r="Q165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1675: 
em relação às soluções digitais: 
o balcão virtual ainda acho pouco intuitivo para o usuário externo, e ter que ingressar na reunião depois de pedir o atendimento implica em muitos não ingressarem e não conseguirem atendimento, acredito que o balcão deveria ter menos etapas para o cidadão chegar ao atendimento. 
O teams para reuniões internas é muito bom, mas para audiências ainda não se mostra a melhor solução. A limitação de uso a quem cria a sala é contraproducente dentro de uma unidade, em que a pessoa que cria o link não é a mesma que faz a reunião. 
Peço encarecidamente que o Tribunal considere a possibilidade de voltar a usar o cisco para audiências que se mostrava uma ferramenta mais adequada e com melhores recursos para audiências.
* Nota Geral: 5 - Excelente | Perfil: Servidora concursada ou servidor concursado | Lotação: Primeiro Grau *
 </v>
      </c>
    </row>
    <row r="1660" spans="1:17" ht="32" hidden="1" x14ac:dyDescent="0.2">
      <c r="A1660" s="2">
        <v>1676</v>
      </c>
      <c r="B1660" s="5">
        <v>44890.5540162037</v>
      </c>
      <c r="C1660" s="5">
        <v>44890.555925925903</v>
      </c>
      <c r="D1660" s="2" t="s">
        <v>27</v>
      </c>
      <c r="E1660" s="2"/>
      <c r="F1660" s="1" t="s">
        <v>32</v>
      </c>
      <c r="G1660" s="2" t="s">
        <v>29</v>
      </c>
      <c r="H1660" s="2" t="s">
        <v>34</v>
      </c>
      <c r="I1660" s="2" t="s">
        <v>35</v>
      </c>
      <c r="J1660" s="2" t="s">
        <v>35</v>
      </c>
      <c r="K1660" s="2" t="s">
        <v>34</v>
      </c>
      <c r="L1660" s="2" t="s">
        <v>35</v>
      </c>
      <c r="M1660" s="2" t="s">
        <v>35</v>
      </c>
      <c r="N1660" s="2" t="s">
        <v>34</v>
      </c>
      <c r="O1660" s="3"/>
      <c r="P1660" s="3"/>
      <c r="Q1660" s="20" t="str">
        <f>IF(ISBLANK(Table1[[#This Row],[Comentarios]]),"",CONCATENATE("Comentário  ",Table1[[#This Row],[ID]], ": ",CHAR(10), Table1[[#This Row],[Comentarios]],CHAR(10), "* Nota Geral: ",Table1[[#This Row],[Pergunta 9]]," | Perfil: ",Table1[[#This Row],[Vinculo Funcional]], " | Lotação: ",Table1[[#This Row],[Lotacao Funcional]]," *",CHAR(10)," "))</f>
        <v/>
      </c>
    </row>
    <row r="1661" spans="1:17" ht="16" hidden="1" x14ac:dyDescent="0.2">
      <c r="A1661" s="2">
        <v>1677</v>
      </c>
      <c r="B1661" s="5">
        <v>44890.5559490741</v>
      </c>
      <c r="C1661" s="5">
        <v>44890.556527777801</v>
      </c>
      <c r="D1661" s="2" t="s">
        <v>27</v>
      </c>
      <c r="E1661" s="2"/>
      <c r="F1661" s="1" t="s">
        <v>341</v>
      </c>
      <c r="G1661" s="2" t="s">
        <v>29</v>
      </c>
      <c r="H1661" s="2" t="s">
        <v>34</v>
      </c>
      <c r="I1661" s="2" t="s">
        <v>34</v>
      </c>
      <c r="J1661" s="2" t="s">
        <v>34</v>
      </c>
      <c r="K1661" s="2" t="s">
        <v>34</v>
      </c>
      <c r="L1661" s="2" t="s">
        <v>34</v>
      </c>
      <c r="M1661" s="2" t="s">
        <v>34</v>
      </c>
      <c r="N1661" s="2" t="s">
        <v>34</v>
      </c>
      <c r="O1661" s="3"/>
      <c r="P1661" s="3"/>
      <c r="Q1661" s="20" t="str">
        <f>IF(ISBLANK(Table1[[#This Row],[Comentarios]]),"",CONCATENATE("Comentário  ",Table1[[#This Row],[ID]], ": ",CHAR(10), Table1[[#This Row],[Comentarios]],CHAR(10), "* Nota Geral: ",Table1[[#This Row],[Pergunta 9]]," | Perfil: ",Table1[[#This Row],[Vinculo Funcional]], " | Lotação: ",Table1[[#This Row],[Lotacao Funcional]]," *",CHAR(10)," "))</f>
        <v/>
      </c>
    </row>
    <row r="1662" spans="1:17" ht="128" hidden="1" x14ac:dyDescent="0.2">
      <c r="A1662" s="2">
        <v>1678</v>
      </c>
      <c r="B1662" s="5">
        <v>44890.545046296298</v>
      </c>
      <c r="C1662" s="5">
        <v>44890.556655092601</v>
      </c>
      <c r="D1662" s="2" t="s">
        <v>27</v>
      </c>
      <c r="E1662" s="2"/>
      <c r="F1662" s="1" t="s">
        <v>55</v>
      </c>
      <c r="G1662" s="2" t="s">
        <v>33</v>
      </c>
      <c r="H1662" s="2" t="s">
        <v>30</v>
      </c>
      <c r="I1662" s="2" t="s">
        <v>30</v>
      </c>
      <c r="J1662" s="2" t="s">
        <v>34</v>
      </c>
      <c r="K1662" s="2" t="s">
        <v>35</v>
      </c>
      <c r="L1662" s="2" t="s">
        <v>35</v>
      </c>
      <c r="M1662" s="2" t="s">
        <v>35</v>
      </c>
      <c r="N1662" s="2" t="s">
        <v>35</v>
      </c>
      <c r="O1662" s="3" t="s">
        <v>532</v>
      </c>
      <c r="P1662" s="3" t="s">
        <v>38</v>
      </c>
      <c r="Q166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1678: 
no geral o serviço é prestado de forma satisfatória, único ponto negativo é a questão de comunicação, quando existem erros nas plataformas e aplicativos, as orientações/informações chegam atrasadas, dependendo da falha pode gerar stress no ambiente de trabalho. Portanto, seria necessário comunicar com mais agilidade as falhas que eventualmente acontecem nos softwares.
* Nota Geral: 4 - Bom | Perfil: Estagiária ou estagiário | Lotação: Secretaria *
 </v>
      </c>
    </row>
    <row r="1663" spans="1:17" ht="16" hidden="1" x14ac:dyDescent="0.2">
      <c r="A1663" s="2">
        <v>1679</v>
      </c>
      <c r="B1663" s="5">
        <v>44890.5565740741</v>
      </c>
      <c r="C1663" s="5">
        <v>44890.557291666701</v>
      </c>
      <c r="D1663" s="2" t="s">
        <v>27</v>
      </c>
      <c r="E1663" s="2"/>
      <c r="F1663" s="1" t="s">
        <v>55</v>
      </c>
      <c r="G1663" s="2" t="s">
        <v>29</v>
      </c>
      <c r="H1663" s="2" t="s">
        <v>34</v>
      </c>
      <c r="I1663" s="2" t="s">
        <v>34</v>
      </c>
      <c r="J1663" s="2" t="s">
        <v>34</v>
      </c>
      <c r="K1663" s="2" t="s">
        <v>35</v>
      </c>
      <c r="L1663" s="2" t="s">
        <v>30</v>
      </c>
      <c r="M1663" s="2" t="s">
        <v>34</v>
      </c>
      <c r="N1663" s="2" t="s">
        <v>34</v>
      </c>
      <c r="O1663" s="3"/>
      <c r="P1663" s="3"/>
      <c r="Q1663" s="20" t="str">
        <f>IF(ISBLANK(Table1[[#This Row],[Comentarios]]),"",CONCATENATE("Comentário  ",Table1[[#This Row],[ID]], ": ",CHAR(10), Table1[[#This Row],[Comentarios]],CHAR(10), "* Nota Geral: ",Table1[[#This Row],[Pergunta 9]]," | Perfil: ",Table1[[#This Row],[Vinculo Funcional]], " | Lotação: ",Table1[[#This Row],[Lotacao Funcional]]," *",CHAR(10)," "))</f>
        <v/>
      </c>
    </row>
    <row r="1664" spans="1:17" ht="48" hidden="1" x14ac:dyDescent="0.2">
      <c r="A1664" s="2">
        <v>1680</v>
      </c>
      <c r="B1664" s="5">
        <v>44890.5598032407</v>
      </c>
      <c r="C1664" s="5">
        <v>44890.560081018499</v>
      </c>
      <c r="D1664" s="2" t="s">
        <v>27</v>
      </c>
      <c r="E1664" s="2"/>
      <c r="F1664" s="1" t="s">
        <v>61</v>
      </c>
      <c r="G1664" s="2" t="s">
        <v>39</v>
      </c>
      <c r="H1664" s="2" t="s">
        <v>35</v>
      </c>
      <c r="I1664" s="2" t="s">
        <v>35</v>
      </c>
      <c r="J1664" s="2" t="s">
        <v>35</v>
      </c>
      <c r="K1664" s="2" t="s">
        <v>35</v>
      </c>
      <c r="L1664" s="2" t="s">
        <v>35</v>
      </c>
      <c r="M1664" s="2" t="s">
        <v>35</v>
      </c>
      <c r="N1664" s="2" t="s">
        <v>35</v>
      </c>
      <c r="O1664" s="3"/>
      <c r="P1664" s="3"/>
      <c r="Q1664" s="20" t="str">
        <f>IF(ISBLANK(Table1[[#This Row],[Comentarios]]),"",CONCATENATE("Comentário  ",Table1[[#This Row],[ID]], ": ",CHAR(10), Table1[[#This Row],[Comentarios]],CHAR(10), "* Nota Geral: ",Table1[[#This Row],[Pergunta 9]]," | Perfil: ",Table1[[#This Row],[Vinculo Funcional]], " | Lotação: ",Table1[[#This Row],[Lotacao Funcional]]," *",CHAR(10)," "))</f>
        <v/>
      </c>
    </row>
    <row r="1665" spans="1:17" ht="16" hidden="1" x14ac:dyDescent="0.2">
      <c r="A1665" s="2">
        <v>1681</v>
      </c>
      <c r="B1665" s="5">
        <v>44890.561516203699</v>
      </c>
      <c r="C1665" s="5">
        <v>44890.561886574098</v>
      </c>
      <c r="D1665" s="2" t="s">
        <v>27</v>
      </c>
      <c r="E1665" s="2"/>
      <c r="F1665" s="1" t="s">
        <v>55</v>
      </c>
      <c r="G1665" s="2" t="s">
        <v>33</v>
      </c>
      <c r="H1665" s="2" t="s">
        <v>35</v>
      </c>
      <c r="I1665" s="2" t="s">
        <v>35</v>
      </c>
      <c r="J1665" s="2" t="s">
        <v>35</v>
      </c>
      <c r="K1665" s="2" t="s">
        <v>35</v>
      </c>
      <c r="L1665" s="2" t="s">
        <v>35</v>
      </c>
      <c r="M1665" s="2" t="s">
        <v>35</v>
      </c>
      <c r="N1665" s="2" t="s">
        <v>35</v>
      </c>
      <c r="O1665" s="3"/>
      <c r="P1665" s="3"/>
      <c r="Q1665" s="20" t="str">
        <f>IF(ISBLANK(Table1[[#This Row],[Comentarios]]),"",CONCATENATE("Comentário  ",Table1[[#This Row],[ID]], ": ",CHAR(10), Table1[[#This Row],[Comentarios]],CHAR(10), "* Nota Geral: ",Table1[[#This Row],[Pergunta 9]]," | Perfil: ",Table1[[#This Row],[Vinculo Funcional]], " | Lotação: ",Table1[[#This Row],[Lotacao Funcional]]," *",CHAR(10)," "))</f>
        <v/>
      </c>
    </row>
    <row r="1666" spans="1:17" ht="32" hidden="1" x14ac:dyDescent="0.2">
      <c r="A1666" s="2">
        <v>1682</v>
      </c>
      <c r="B1666" s="5">
        <v>44890.561574074098</v>
      </c>
      <c r="C1666" s="5">
        <v>44890.562118055597</v>
      </c>
      <c r="D1666" s="2" t="s">
        <v>27</v>
      </c>
      <c r="E1666" s="2"/>
      <c r="F1666" s="1" t="s">
        <v>32</v>
      </c>
      <c r="G1666" s="2" t="s">
        <v>29</v>
      </c>
      <c r="H1666" s="2" t="s">
        <v>34</v>
      </c>
      <c r="I1666" s="2" t="s">
        <v>34</v>
      </c>
      <c r="J1666" s="2" t="s">
        <v>34</v>
      </c>
      <c r="K1666" s="2" t="s">
        <v>35</v>
      </c>
      <c r="L1666" s="2" t="s">
        <v>34</v>
      </c>
      <c r="M1666" s="2" t="s">
        <v>34</v>
      </c>
      <c r="N1666" s="2" t="s">
        <v>34</v>
      </c>
      <c r="O1666" s="3"/>
      <c r="P1666" s="3"/>
      <c r="Q1666" s="20" t="str">
        <f>IF(ISBLANK(Table1[[#This Row],[Comentarios]]),"",CONCATENATE("Comentário  ",Table1[[#This Row],[ID]], ": ",CHAR(10), Table1[[#This Row],[Comentarios]],CHAR(10), "* Nota Geral: ",Table1[[#This Row],[Pergunta 9]]," | Perfil: ",Table1[[#This Row],[Vinculo Funcional]], " | Lotação: ",Table1[[#This Row],[Lotacao Funcional]]," *",CHAR(10)," "))</f>
        <v/>
      </c>
    </row>
    <row r="1667" spans="1:17" ht="16" hidden="1" x14ac:dyDescent="0.2">
      <c r="A1667" s="2">
        <v>1683</v>
      </c>
      <c r="B1667" s="5">
        <v>44890.5620023148</v>
      </c>
      <c r="C1667" s="5">
        <v>44890.5626388889</v>
      </c>
      <c r="D1667" s="2" t="s">
        <v>27</v>
      </c>
      <c r="E1667" s="2"/>
      <c r="F1667" s="1" t="s">
        <v>55</v>
      </c>
      <c r="G1667" s="2" t="s">
        <v>29</v>
      </c>
      <c r="H1667" s="2" t="s">
        <v>35</v>
      </c>
      <c r="I1667" s="2" t="s">
        <v>35</v>
      </c>
      <c r="J1667" s="2" t="s">
        <v>30</v>
      </c>
      <c r="K1667" s="2" t="s">
        <v>30</v>
      </c>
      <c r="L1667" s="2" t="s">
        <v>35</v>
      </c>
      <c r="M1667" s="2" t="s">
        <v>30</v>
      </c>
      <c r="N1667" s="2" t="s">
        <v>30</v>
      </c>
      <c r="O1667" s="3"/>
      <c r="P1667" s="3"/>
      <c r="Q1667" s="20" t="str">
        <f>IF(ISBLANK(Table1[[#This Row],[Comentarios]]),"",CONCATENATE("Comentário  ",Table1[[#This Row],[ID]], ": ",CHAR(10), Table1[[#This Row],[Comentarios]],CHAR(10), "* Nota Geral: ",Table1[[#This Row],[Pergunta 9]]," | Perfil: ",Table1[[#This Row],[Vinculo Funcional]], " | Lotação: ",Table1[[#This Row],[Lotacao Funcional]]," *",CHAR(10)," "))</f>
        <v/>
      </c>
    </row>
    <row r="1668" spans="1:17" ht="16" hidden="1" x14ac:dyDescent="0.2">
      <c r="A1668" s="2">
        <v>1684</v>
      </c>
      <c r="B1668" s="5">
        <v>44890.562025462998</v>
      </c>
      <c r="C1668" s="5">
        <v>44890.562696759298</v>
      </c>
      <c r="D1668" s="2" t="s">
        <v>27</v>
      </c>
      <c r="E1668" s="2"/>
      <c r="F1668" s="1" t="s">
        <v>55</v>
      </c>
      <c r="G1668" s="2" t="s">
        <v>29</v>
      </c>
      <c r="H1668" s="2" t="s">
        <v>34</v>
      </c>
      <c r="I1668" s="2" t="s">
        <v>34</v>
      </c>
      <c r="J1668" s="2" t="s">
        <v>34</v>
      </c>
      <c r="K1668" s="2" t="s">
        <v>34</v>
      </c>
      <c r="L1668" s="2" t="s">
        <v>31</v>
      </c>
      <c r="M1668" s="2" t="s">
        <v>34</v>
      </c>
      <c r="N1668" s="2" t="s">
        <v>34</v>
      </c>
      <c r="O1668" s="3"/>
      <c r="P1668" s="3"/>
      <c r="Q1668" s="20" t="str">
        <f>IF(ISBLANK(Table1[[#This Row],[Comentarios]]),"",CONCATENATE("Comentário  ",Table1[[#This Row],[ID]], ": ",CHAR(10), Table1[[#This Row],[Comentarios]],CHAR(10), "* Nota Geral: ",Table1[[#This Row],[Pergunta 9]]," | Perfil: ",Table1[[#This Row],[Vinculo Funcional]], " | Lotação: ",Table1[[#This Row],[Lotacao Funcional]]," *",CHAR(10)," "))</f>
        <v/>
      </c>
    </row>
    <row r="1669" spans="1:17" ht="16" hidden="1" x14ac:dyDescent="0.2">
      <c r="A1669" s="2">
        <v>1685</v>
      </c>
      <c r="B1669" s="5">
        <v>44890.561793981498</v>
      </c>
      <c r="C1669" s="5">
        <v>44890.563182870399</v>
      </c>
      <c r="D1669" s="2" t="s">
        <v>27</v>
      </c>
      <c r="E1669" s="2"/>
      <c r="F1669" s="1" t="s">
        <v>28</v>
      </c>
      <c r="G1669" s="2" t="s">
        <v>39</v>
      </c>
      <c r="H1669" s="2" t="s">
        <v>35</v>
      </c>
      <c r="I1669" s="2" t="s">
        <v>36</v>
      </c>
      <c r="J1669" s="2" t="s">
        <v>34</v>
      </c>
      <c r="K1669" s="2" t="s">
        <v>34</v>
      </c>
      <c r="L1669" s="2" t="s">
        <v>34</v>
      </c>
      <c r="M1669" s="2" t="s">
        <v>34</v>
      </c>
      <c r="N1669" s="2" t="s">
        <v>34</v>
      </c>
      <c r="O1669" s="3"/>
      <c r="P1669" s="3"/>
      <c r="Q1669" s="20" t="str">
        <f>IF(ISBLANK(Table1[[#This Row],[Comentarios]]),"",CONCATENATE("Comentário  ",Table1[[#This Row],[ID]], ": ",CHAR(10), Table1[[#This Row],[Comentarios]],CHAR(10), "* Nota Geral: ",Table1[[#This Row],[Pergunta 9]]," | Perfil: ",Table1[[#This Row],[Vinculo Funcional]], " | Lotação: ",Table1[[#This Row],[Lotacao Funcional]]," *",CHAR(10)," "))</f>
        <v/>
      </c>
    </row>
    <row r="1670" spans="1:17" ht="16" hidden="1" x14ac:dyDescent="0.2">
      <c r="A1670" s="2">
        <v>1686</v>
      </c>
      <c r="B1670" s="5">
        <v>44890.561388888898</v>
      </c>
      <c r="C1670" s="5">
        <v>44890.565266203703</v>
      </c>
      <c r="D1670" s="2" t="s">
        <v>27</v>
      </c>
      <c r="E1670" s="2"/>
      <c r="F1670" s="1" t="s">
        <v>55</v>
      </c>
      <c r="G1670" s="2" t="s">
        <v>33</v>
      </c>
      <c r="H1670" s="2" t="s">
        <v>35</v>
      </c>
      <c r="I1670" s="2" t="s">
        <v>30</v>
      </c>
      <c r="J1670" s="2" t="s">
        <v>34</v>
      </c>
      <c r="K1670" s="2" t="s">
        <v>34</v>
      </c>
      <c r="L1670" s="2" t="s">
        <v>30</v>
      </c>
      <c r="M1670" s="2" t="s">
        <v>34</v>
      </c>
      <c r="N1670" s="2" t="s">
        <v>35</v>
      </c>
      <c r="O1670" s="3"/>
      <c r="P1670" s="3"/>
      <c r="Q1670" s="20" t="str">
        <f>IF(ISBLANK(Table1[[#This Row],[Comentarios]]),"",CONCATENATE("Comentário  ",Table1[[#This Row],[ID]], ": ",CHAR(10), Table1[[#This Row],[Comentarios]],CHAR(10), "* Nota Geral: ",Table1[[#This Row],[Pergunta 9]]," | Perfil: ",Table1[[#This Row],[Vinculo Funcional]], " | Lotação: ",Table1[[#This Row],[Lotacao Funcional]]," *",CHAR(10)," "))</f>
        <v/>
      </c>
    </row>
    <row r="1671" spans="1:17" ht="112" hidden="1" x14ac:dyDescent="0.2">
      <c r="A1671" s="2">
        <v>1687</v>
      </c>
      <c r="B1671" s="5">
        <v>44890.5624074074</v>
      </c>
      <c r="C1671" s="5">
        <v>44890.566736111097</v>
      </c>
      <c r="D1671" s="2" t="s">
        <v>27</v>
      </c>
      <c r="E1671" s="2"/>
      <c r="F1671" s="1" t="s">
        <v>55</v>
      </c>
      <c r="G1671" s="2" t="s">
        <v>39</v>
      </c>
      <c r="H1671" s="2" t="s">
        <v>35</v>
      </c>
      <c r="I1671" s="2" t="s">
        <v>36</v>
      </c>
      <c r="J1671" s="2" t="s">
        <v>35</v>
      </c>
      <c r="K1671" s="2" t="s">
        <v>35</v>
      </c>
      <c r="L1671" s="2" t="s">
        <v>35</v>
      </c>
      <c r="M1671" s="2" t="s">
        <v>35</v>
      </c>
      <c r="N1671" s="2" t="s">
        <v>35</v>
      </c>
      <c r="O1671" s="3" t="s">
        <v>533</v>
      </c>
      <c r="P1671" s="3" t="s">
        <v>45</v>
      </c>
      <c r="Q167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1687: 
A sugestão está na melhoria da internet, muitas vezes ocorre do Teams não carregar por horas. Além disso, melhorar também o período de atualização do site, quando atualizamos alguma informação em um texto já publicado a correção na internet/intranet demora muito para ser feita a mudança. Obrigada!
* Nota Geral: 4 - Bom | Perfil: Estagiária ou estagiário | Lotação: Segundo Grau *
 </v>
      </c>
    </row>
    <row r="1672" spans="1:17" ht="16" hidden="1" x14ac:dyDescent="0.2">
      <c r="A1672" s="2">
        <v>1688</v>
      </c>
      <c r="B1672" s="5">
        <v>44890.567407407398</v>
      </c>
      <c r="C1672" s="5">
        <v>44890.5690509259</v>
      </c>
      <c r="D1672" s="2" t="s">
        <v>27</v>
      </c>
      <c r="E1672" s="2"/>
      <c r="F1672" s="1" t="s">
        <v>55</v>
      </c>
      <c r="G1672" s="2" t="s">
        <v>33</v>
      </c>
      <c r="H1672" s="2" t="s">
        <v>35</v>
      </c>
      <c r="I1672" s="2" t="s">
        <v>35</v>
      </c>
      <c r="J1672" s="2" t="s">
        <v>35</v>
      </c>
      <c r="K1672" s="2" t="s">
        <v>30</v>
      </c>
      <c r="L1672" s="2" t="s">
        <v>35</v>
      </c>
      <c r="M1672" s="2" t="s">
        <v>35</v>
      </c>
      <c r="N1672" s="2" t="s">
        <v>35</v>
      </c>
      <c r="O1672" s="3"/>
      <c r="P1672" s="3"/>
      <c r="Q1672" s="20" t="str">
        <f>IF(ISBLANK(Table1[[#This Row],[Comentarios]]),"",CONCATENATE("Comentário  ",Table1[[#This Row],[ID]], ": ",CHAR(10), Table1[[#This Row],[Comentarios]],CHAR(10), "* Nota Geral: ",Table1[[#This Row],[Pergunta 9]]," | Perfil: ",Table1[[#This Row],[Vinculo Funcional]], " | Lotação: ",Table1[[#This Row],[Lotacao Funcional]]," *",CHAR(10)," "))</f>
        <v/>
      </c>
    </row>
    <row r="1673" spans="1:17" ht="16" hidden="1" x14ac:dyDescent="0.2">
      <c r="A1673" s="2">
        <v>1689</v>
      </c>
      <c r="B1673" s="5">
        <v>44890.568761574097</v>
      </c>
      <c r="C1673" s="5">
        <v>44890.5699537037</v>
      </c>
      <c r="D1673" s="2" t="s">
        <v>27</v>
      </c>
      <c r="E1673" s="2"/>
      <c r="F1673" s="1" t="s">
        <v>55</v>
      </c>
      <c r="G1673" s="2" t="s">
        <v>33</v>
      </c>
      <c r="H1673" s="2" t="s">
        <v>34</v>
      </c>
      <c r="I1673" s="2" t="s">
        <v>34</v>
      </c>
      <c r="J1673" s="2" t="s">
        <v>34</v>
      </c>
      <c r="K1673" s="2" t="s">
        <v>35</v>
      </c>
      <c r="L1673" s="2" t="s">
        <v>34</v>
      </c>
      <c r="M1673" s="2" t="s">
        <v>34</v>
      </c>
      <c r="N1673" s="2" t="s">
        <v>34</v>
      </c>
      <c r="O1673" s="3"/>
      <c r="P1673" s="3"/>
      <c r="Q1673" s="20" t="str">
        <f>IF(ISBLANK(Table1[[#This Row],[Comentarios]]),"",CONCATENATE("Comentário  ",Table1[[#This Row],[ID]], ": ",CHAR(10), Table1[[#This Row],[Comentarios]],CHAR(10), "* Nota Geral: ",Table1[[#This Row],[Pergunta 9]]," | Perfil: ",Table1[[#This Row],[Vinculo Funcional]], " | Lotação: ",Table1[[#This Row],[Lotacao Funcional]]," *",CHAR(10)," "))</f>
        <v/>
      </c>
    </row>
    <row r="1674" spans="1:17" ht="32" hidden="1" x14ac:dyDescent="0.2">
      <c r="A1674" s="2">
        <v>1690</v>
      </c>
      <c r="B1674" s="5">
        <v>44890.569490740701</v>
      </c>
      <c r="C1674" s="5">
        <v>44890.5703125</v>
      </c>
      <c r="D1674" s="2" t="s">
        <v>27</v>
      </c>
      <c r="E1674" s="2"/>
      <c r="F1674" s="1" t="s">
        <v>32</v>
      </c>
      <c r="G1674" s="2" t="s">
        <v>29</v>
      </c>
      <c r="H1674" s="2" t="s">
        <v>30</v>
      </c>
      <c r="I1674" s="2" t="s">
        <v>35</v>
      </c>
      <c r="J1674" s="2" t="s">
        <v>35</v>
      </c>
      <c r="K1674" s="2" t="s">
        <v>35</v>
      </c>
      <c r="L1674" s="2" t="s">
        <v>35</v>
      </c>
      <c r="M1674" s="2" t="s">
        <v>35</v>
      </c>
      <c r="N1674" s="2" t="s">
        <v>35</v>
      </c>
      <c r="O1674" s="3"/>
      <c r="P1674" s="3"/>
      <c r="Q1674" s="20" t="str">
        <f>IF(ISBLANK(Table1[[#This Row],[Comentarios]]),"",CONCATENATE("Comentário  ",Table1[[#This Row],[ID]], ": ",CHAR(10), Table1[[#This Row],[Comentarios]],CHAR(10), "* Nota Geral: ",Table1[[#This Row],[Pergunta 9]]," | Perfil: ",Table1[[#This Row],[Vinculo Funcional]], " | Lotação: ",Table1[[#This Row],[Lotacao Funcional]]," *",CHAR(10)," "))</f>
        <v/>
      </c>
    </row>
    <row r="1675" spans="1:17" ht="48" hidden="1" x14ac:dyDescent="0.2">
      <c r="A1675" s="2">
        <v>1691</v>
      </c>
      <c r="B1675" s="5">
        <v>44890.569201388898</v>
      </c>
      <c r="C1675" s="5">
        <v>44890.570601851803</v>
      </c>
      <c r="D1675" s="2" t="s">
        <v>27</v>
      </c>
      <c r="E1675" s="2"/>
      <c r="F1675" s="1" t="s">
        <v>61</v>
      </c>
      <c r="G1675" s="2" t="s">
        <v>29</v>
      </c>
      <c r="H1675" s="2" t="s">
        <v>34</v>
      </c>
      <c r="I1675" s="2" t="s">
        <v>34</v>
      </c>
      <c r="J1675" s="2" t="s">
        <v>34</v>
      </c>
      <c r="K1675" s="2" t="s">
        <v>34</v>
      </c>
      <c r="L1675" s="2" t="s">
        <v>35</v>
      </c>
      <c r="M1675" s="2" t="s">
        <v>36</v>
      </c>
      <c r="N1675" s="2" t="s">
        <v>35</v>
      </c>
      <c r="O1675" s="3"/>
      <c r="P1675" s="3"/>
      <c r="Q1675" s="20" t="str">
        <f>IF(ISBLANK(Table1[[#This Row],[Comentarios]]),"",CONCATENATE("Comentário  ",Table1[[#This Row],[ID]], ": ",CHAR(10), Table1[[#This Row],[Comentarios]],CHAR(10), "* Nota Geral: ",Table1[[#This Row],[Pergunta 9]]," | Perfil: ",Table1[[#This Row],[Vinculo Funcional]], " | Lotação: ",Table1[[#This Row],[Lotacao Funcional]]," *",CHAR(10)," "))</f>
        <v/>
      </c>
    </row>
    <row r="1676" spans="1:17" ht="16" hidden="1" x14ac:dyDescent="0.2">
      <c r="A1676" s="2">
        <v>1692</v>
      </c>
      <c r="B1676" s="5">
        <v>44890.5716203704</v>
      </c>
      <c r="C1676" s="5">
        <v>44890.572615740697</v>
      </c>
      <c r="D1676" s="2" t="s">
        <v>27</v>
      </c>
      <c r="E1676" s="2"/>
      <c r="F1676" s="1" t="s">
        <v>55</v>
      </c>
      <c r="G1676" s="2" t="s">
        <v>39</v>
      </c>
      <c r="H1676" s="2" t="s">
        <v>35</v>
      </c>
      <c r="I1676" s="2" t="s">
        <v>35</v>
      </c>
      <c r="J1676" s="2" t="s">
        <v>36</v>
      </c>
      <c r="K1676" s="2" t="s">
        <v>30</v>
      </c>
      <c r="L1676" s="2" t="s">
        <v>30</v>
      </c>
      <c r="M1676" s="2" t="s">
        <v>35</v>
      </c>
      <c r="N1676" s="2" t="s">
        <v>35</v>
      </c>
      <c r="O1676" s="3"/>
      <c r="P1676" s="3"/>
      <c r="Q1676" s="20" t="str">
        <f>IF(ISBLANK(Table1[[#This Row],[Comentarios]]),"",CONCATENATE("Comentário  ",Table1[[#This Row],[ID]], ": ",CHAR(10), Table1[[#This Row],[Comentarios]],CHAR(10), "* Nota Geral: ",Table1[[#This Row],[Pergunta 9]]," | Perfil: ",Table1[[#This Row],[Vinculo Funcional]], " | Lotação: ",Table1[[#This Row],[Lotacao Funcional]]," *",CHAR(10)," "))</f>
        <v/>
      </c>
    </row>
    <row r="1677" spans="1:17" ht="16" hidden="1" x14ac:dyDescent="0.2">
      <c r="A1677" s="2">
        <v>1693</v>
      </c>
      <c r="B1677" s="5">
        <v>44890.571643518502</v>
      </c>
      <c r="C1677" s="5">
        <v>44890.572905092602</v>
      </c>
      <c r="D1677" s="2" t="s">
        <v>27</v>
      </c>
      <c r="E1677" s="2"/>
      <c r="F1677" s="1" t="s">
        <v>55</v>
      </c>
      <c r="G1677" s="2" t="s">
        <v>33</v>
      </c>
      <c r="H1677" s="2" t="s">
        <v>35</v>
      </c>
      <c r="I1677" s="2" t="s">
        <v>30</v>
      </c>
      <c r="J1677" s="2" t="s">
        <v>34</v>
      </c>
      <c r="K1677" s="2" t="s">
        <v>34</v>
      </c>
      <c r="L1677" s="2" t="s">
        <v>34</v>
      </c>
      <c r="M1677" s="2" t="s">
        <v>35</v>
      </c>
      <c r="N1677" s="2" t="s">
        <v>35</v>
      </c>
      <c r="O1677" s="3"/>
      <c r="P1677" s="3"/>
      <c r="Q1677" s="20" t="str">
        <f>IF(ISBLANK(Table1[[#This Row],[Comentarios]]),"",CONCATENATE("Comentário  ",Table1[[#This Row],[ID]], ": ",CHAR(10), Table1[[#This Row],[Comentarios]],CHAR(10), "* Nota Geral: ",Table1[[#This Row],[Pergunta 9]]," | Perfil: ",Table1[[#This Row],[Vinculo Funcional]], " | Lotação: ",Table1[[#This Row],[Lotacao Funcional]]," *",CHAR(10)," "))</f>
        <v/>
      </c>
    </row>
    <row r="1678" spans="1:17" ht="32" hidden="1" x14ac:dyDescent="0.2">
      <c r="A1678" s="2">
        <v>1694</v>
      </c>
      <c r="B1678" s="5">
        <v>44890.5707638889</v>
      </c>
      <c r="C1678" s="5">
        <v>44890.573113425897</v>
      </c>
      <c r="D1678" s="2" t="s">
        <v>27</v>
      </c>
      <c r="E1678" s="2"/>
      <c r="F1678" s="1" t="s">
        <v>32</v>
      </c>
      <c r="G1678" s="2" t="s">
        <v>29</v>
      </c>
      <c r="H1678" s="2" t="s">
        <v>35</v>
      </c>
      <c r="I1678" s="2" t="s">
        <v>36</v>
      </c>
      <c r="J1678" s="2" t="s">
        <v>35</v>
      </c>
      <c r="K1678" s="2" t="s">
        <v>35</v>
      </c>
      <c r="L1678" s="2" t="s">
        <v>35</v>
      </c>
      <c r="M1678" s="2" t="s">
        <v>36</v>
      </c>
      <c r="N1678" s="2" t="s">
        <v>35</v>
      </c>
      <c r="O1678" s="3"/>
      <c r="P1678" s="3"/>
      <c r="Q1678" s="20" t="str">
        <f>IF(ISBLANK(Table1[[#This Row],[Comentarios]]),"",CONCATENATE("Comentário  ",Table1[[#This Row],[ID]], ": ",CHAR(10), Table1[[#This Row],[Comentarios]],CHAR(10), "* Nota Geral: ",Table1[[#This Row],[Pergunta 9]]," | Perfil: ",Table1[[#This Row],[Vinculo Funcional]], " | Lotação: ",Table1[[#This Row],[Lotacao Funcional]]," *",CHAR(10)," "))</f>
        <v/>
      </c>
    </row>
    <row r="1679" spans="1:17" ht="48" hidden="1" x14ac:dyDescent="0.2">
      <c r="A1679" s="2">
        <v>1695</v>
      </c>
      <c r="B1679" s="5">
        <v>44890.568437499998</v>
      </c>
      <c r="C1679" s="5">
        <v>44890.574351851901</v>
      </c>
      <c r="D1679" s="2" t="s">
        <v>27</v>
      </c>
      <c r="E1679" s="2"/>
      <c r="F1679" s="1" t="s">
        <v>61</v>
      </c>
      <c r="G1679" s="2" t="s">
        <v>29</v>
      </c>
      <c r="H1679" s="2" t="s">
        <v>34</v>
      </c>
      <c r="I1679" s="2" t="s">
        <v>34</v>
      </c>
      <c r="J1679" s="2" t="s">
        <v>34</v>
      </c>
      <c r="K1679" s="2" t="s">
        <v>34</v>
      </c>
      <c r="L1679" s="2" t="s">
        <v>35</v>
      </c>
      <c r="M1679" s="2" t="s">
        <v>36</v>
      </c>
      <c r="N1679" s="2" t="s">
        <v>34</v>
      </c>
      <c r="O1679" s="3"/>
      <c r="P1679" s="3"/>
      <c r="Q1679" s="20" t="str">
        <f>IF(ISBLANK(Table1[[#This Row],[Comentarios]]),"",CONCATENATE("Comentário  ",Table1[[#This Row],[ID]], ": ",CHAR(10), Table1[[#This Row],[Comentarios]],CHAR(10), "* Nota Geral: ",Table1[[#This Row],[Pergunta 9]]," | Perfil: ",Table1[[#This Row],[Vinculo Funcional]], " | Lotação: ",Table1[[#This Row],[Lotacao Funcional]]," *",CHAR(10)," "))</f>
        <v/>
      </c>
    </row>
    <row r="1680" spans="1:17" ht="32" hidden="1" x14ac:dyDescent="0.2">
      <c r="A1680" s="2">
        <v>1696</v>
      </c>
      <c r="B1680" s="5">
        <v>44890.574386574102</v>
      </c>
      <c r="C1680" s="5">
        <v>44890.575300925899</v>
      </c>
      <c r="D1680" s="2" t="s">
        <v>27</v>
      </c>
      <c r="E1680" s="2"/>
      <c r="F1680" s="1" t="s">
        <v>32</v>
      </c>
      <c r="G1680" s="2" t="s">
        <v>29</v>
      </c>
      <c r="H1680" s="2" t="s">
        <v>34</v>
      </c>
      <c r="I1680" s="2" t="s">
        <v>34</v>
      </c>
      <c r="J1680" s="2" t="s">
        <v>34</v>
      </c>
      <c r="K1680" s="2" t="s">
        <v>35</v>
      </c>
      <c r="L1680" s="2" t="s">
        <v>34</v>
      </c>
      <c r="M1680" s="2" t="s">
        <v>34</v>
      </c>
      <c r="N1680" s="2" t="s">
        <v>34</v>
      </c>
      <c r="O1680" s="3"/>
      <c r="P1680" s="3"/>
      <c r="Q1680" s="20" t="str">
        <f>IF(ISBLANK(Table1[[#This Row],[Comentarios]]),"",CONCATENATE("Comentário  ",Table1[[#This Row],[ID]], ": ",CHAR(10), Table1[[#This Row],[Comentarios]],CHAR(10), "* Nota Geral: ",Table1[[#This Row],[Pergunta 9]]," | Perfil: ",Table1[[#This Row],[Vinculo Funcional]], " | Lotação: ",Table1[[#This Row],[Lotacao Funcional]]," *",CHAR(10)," "))</f>
        <v/>
      </c>
    </row>
    <row r="1681" spans="1:17" ht="96" hidden="1" x14ac:dyDescent="0.2">
      <c r="A1681" s="2">
        <v>1697</v>
      </c>
      <c r="B1681" s="5">
        <v>44890.573807870402</v>
      </c>
      <c r="C1681" s="5">
        <v>44890.575543981497</v>
      </c>
      <c r="D1681" s="2" t="s">
        <v>27</v>
      </c>
      <c r="E1681" s="2"/>
      <c r="F1681" s="1" t="s">
        <v>32</v>
      </c>
      <c r="G1681" s="2" t="s">
        <v>29</v>
      </c>
      <c r="H1681" s="2" t="s">
        <v>34</v>
      </c>
      <c r="I1681" s="2" t="s">
        <v>35</v>
      </c>
      <c r="J1681" s="2" t="s">
        <v>34</v>
      </c>
      <c r="K1681" s="2" t="s">
        <v>35</v>
      </c>
      <c r="L1681" s="2" t="s">
        <v>34</v>
      </c>
      <c r="M1681" s="2" t="s">
        <v>34</v>
      </c>
      <c r="N1681" s="2" t="s">
        <v>34</v>
      </c>
      <c r="O1681" s="3" t="s">
        <v>534</v>
      </c>
      <c r="P1681" s="3" t="s">
        <v>38</v>
      </c>
      <c r="Q168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1697: 
a solicitação de serviços pelo SIGA é um pouco difícil, principalmente para explicar o problema .. Deveria ter mais atendimento remoto ou permitir atendimento com áudio.
* Nota Geral: 5 - Excelente | Perfil: Servidora concursada ou servidor concursado | Lotação: Primeiro Grau *
 </v>
      </c>
    </row>
    <row r="1682" spans="1:17" ht="32" hidden="1" x14ac:dyDescent="0.2">
      <c r="A1682" s="2">
        <v>1698</v>
      </c>
      <c r="B1682" s="5">
        <v>44890.574942129599</v>
      </c>
      <c r="C1682" s="5">
        <v>44890.575891203698</v>
      </c>
      <c r="D1682" s="2" t="s">
        <v>27</v>
      </c>
      <c r="E1682" s="2"/>
      <c r="F1682" s="1" t="s">
        <v>32</v>
      </c>
      <c r="G1682" s="2" t="s">
        <v>29</v>
      </c>
      <c r="H1682" s="2" t="s">
        <v>35</v>
      </c>
      <c r="I1682" s="2" t="s">
        <v>35</v>
      </c>
      <c r="J1682" s="2" t="s">
        <v>35</v>
      </c>
      <c r="K1682" s="2" t="s">
        <v>35</v>
      </c>
      <c r="L1682" s="2" t="s">
        <v>35</v>
      </c>
      <c r="M1682" s="2" t="s">
        <v>30</v>
      </c>
      <c r="N1682" s="2" t="s">
        <v>35</v>
      </c>
      <c r="O1682" s="3"/>
      <c r="P1682" s="3"/>
      <c r="Q1682" s="20" t="str">
        <f>IF(ISBLANK(Table1[[#This Row],[Comentarios]]),"",CONCATENATE("Comentário  ",Table1[[#This Row],[ID]], ": ",CHAR(10), Table1[[#This Row],[Comentarios]],CHAR(10), "* Nota Geral: ",Table1[[#This Row],[Pergunta 9]]," | Perfil: ",Table1[[#This Row],[Vinculo Funcional]], " | Lotação: ",Table1[[#This Row],[Lotacao Funcional]]," *",CHAR(10)," "))</f>
        <v/>
      </c>
    </row>
    <row r="1683" spans="1:17" ht="48" hidden="1" x14ac:dyDescent="0.2">
      <c r="A1683" s="2">
        <v>1699</v>
      </c>
      <c r="B1683" s="5">
        <v>44890.575416666703</v>
      </c>
      <c r="C1683" s="5">
        <v>44890.576122685197</v>
      </c>
      <c r="D1683" s="2" t="s">
        <v>27</v>
      </c>
      <c r="E1683" s="2"/>
      <c r="F1683" s="1" t="s">
        <v>61</v>
      </c>
      <c r="G1683" s="2" t="s">
        <v>29</v>
      </c>
      <c r="H1683" s="2" t="s">
        <v>34</v>
      </c>
      <c r="I1683" s="2" t="s">
        <v>34</v>
      </c>
      <c r="J1683" s="2" t="s">
        <v>34</v>
      </c>
      <c r="K1683" s="2" t="s">
        <v>35</v>
      </c>
      <c r="L1683" s="2" t="s">
        <v>34</v>
      </c>
      <c r="M1683" s="2" t="s">
        <v>34</v>
      </c>
      <c r="N1683" s="2" t="s">
        <v>34</v>
      </c>
      <c r="O1683" s="3"/>
      <c r="P1683" s="3"/>
      <c r="Q1683" s="20" t="str">
        <f>IF(ISBLANK(Table1[[#This Row],[Comentarios]]),"",CONCATENATE("Comentário  ",Table1[[#This Row],[ID]], ": ",CHAR(10), Table1[[#This Row],[Comentarios]],CHAR(10), "* Nota Geral: ",Table1[[#This Row],[Pergunta 9]]," | Perfil: ",Table1[[#This Row],[Vinculo Funcional]], " | Lotação: ",Table1[[#This Row],[Lotacao Funcional]]," *",CHAR(10)," "))</f>
        <v/>
      </c>
    </row>
    <row r="1684" spans="1:17" ht="32" hidden="1" x14ac:dyDescent="0.2">
      <c r="A1684" s="2">
        <v>1700</v>
      </c>
      <c r="B1684" s="5">
        <v>44890.573159722197</v>
      </c>
      <c r="C1684" s="5">
        <v>44890.577395833301</v>
      </c>
      <c r="D1684" s="2" t="s">
        <v>27</v>
      </c>
      <c r="E1684" s="2"/>
      <c r="F1684" s="1" t="s">
        <v>32</v>
      </c>
      <c r="G1684" s="2" t="s">
        <v>29</v>
      </c>
      <c r="H1684" s="2" t="s">
        <v>35</v>
      </c>
      <c r="I1684" s="2" t="s">
        <v>35</v>
      </c>
      <c r="J1684" s="2" t="s">
        <v>36</v>
      </c>
      <c r="K1684" s="2" t="s">
        <v>31</v>
      </c>
      <c r="L1684" s="2" t="s">
        <v>35</v>
      </c>
      <c r="M1684" s="2" t="s">
        <v>35</v>
      </c>
      <c r="N1684" s="2" t="s">
        <v>35</v>
      </c>
      <c r="O1684" s="3"/>
      <c r="P1684" s="3"/>
      <c r="Q1684" s="20" t="str">
        <f>IF(ISBLANK(Table1[[#This Row],[Comentarios]]),"",CONCATENATE("Comentário  ",Table1[[#This Row],[ID]], ": ",CHAR(10), Table1[[#This Row],[Comentarios]],CHAR(10), "* Nota Geral: ",Table1[[#This Row],[Pergunta 9]]," | Perfil: ",Table1[[#This Row],[Vinculo Funcional]], " | Lotação: ",Table1[[#This Row],[Lotacao Funcional]]," *",CHAR(10)," "))</f>
        <v/>
      </c>
    </row>
    <row r="1685" spans="1:17" ht="48" hidden="1" x14ac:dyDescent="0.2">
      <c r="A1685" s="2">
        <v>1701</v>
      </c>
      <c r="B1685" s="5">
        <v>44890.579166666699</v>
      </c>
      <c r="C1685" s="5">
        <v>44890.580092592601</v>
      </c>
      <c r="D1685" s="2" t="s">
        <v>27</v>
      </c>
      <c r="E1685" s="2"/>
      <c r="F1685" s="1" t="s">
        <v>61</v>
      </c>
      <c r="G1685" s="2" t="s">
        <v>29</v>
      </c>
      <c r="H1685" s="2" t="s">
        <v>34</v>
      </c>
      <c r="I1685" s="2" t="s">
        <v>34</v>
      </c>
      <c r="J1685" s="2" t="s">
        <v>34</v>
      </c>
      <c r="K1685" s="2" t="s">
        <v>34</v>
      </c>
      <c r="L1685" s="2" t="s">
        <v>34</v>
      </c>
      <c r="M1685" s="2" t="s">
        <v>34</v>
      </c>
      <c r="N1685" s="2" t="s">
        <v>34</v>
      </c>
      <c r="O1685" s="3"/>
      <c r="P1685" s="3"/>
      <c r="Q1685" s="20" t="str">
        <f>IF(ISBLANK(Table1[[#This Row],[Comentarios]]),"",CONCATENATE("Comentário  ",Table1[[#This Row],[ID]], ": ",CHAR(10), Table1[[#This Row],[Comentarios]],CHAR(10), "* Nota Geral: ",Table1[[#This Row],[Pergunta 9]]," | Perfil: ",Table1[[#This Row],[Vinculo Funcional]], " | Lotação: ",Table1[[#This Row],[Lotacao Funcional]]," *",CHAR(10)," "))</f>
        <v/>
      </c>
    </row>
    <row r="1686" spans="1:17" ht="16" hidden="1" x14ac:dyDescent="0.2">
      <c r="A1686" s="2">
        <v>1702</v>
      </c>
      <c r="B1686" s="5">
        <v>44890.579560185201</v>
      </c>
      <c r="C1686" s="5">
        <v>44890.580949074101</v>
      </c>
      <c r="D1686" s="2" t="s">
        <v>27</v>
      </c>
      <c r="E1686" s="2"/>
      <c r="F1686" s="1" t="s">
        <v>55</v>
      </c>
      <c r="G1686" s="2" t="s">
        <v>29</v>
      </c>
      <c r="H1686" s="2" t="s">
        <v>35</v>
      </c>
      <c r="I1686" s="2" t="s">
        <v>35</v>
      </c>
      <c r="J1686" s="2" t="s">
        <v>35</v>
      </c>
      <c r="K1686" s="2" t="s">
        <v>30</v>
      </c>
      <c r="L1686" s="2" t="s">
        <v>30</v>
      </c>
      <c r="M1686" s="2" t="s">
        <v>35</v>
      </c>
      <c r="N1686" s="2" t="s">
        <v>35</v>
      </c>
      <c r="O1686" s="3"/>
      <c r="P1686" s="3"/>
      <c r="Q1686" s="20" t="str">
        <f>IF(ISBLANK(Table1[[#This Row],[Comentarios]]),"",CONCATENATE("Comentário  ",Table1[[#This Row],[ID]], ": ",CHAR(10), Table1[[#This Row],[Comentarios]],CHAR(10), "* Nota Geral: ",Table1[[#This Row],[Pergunta 9]]," | Perfil: ",Table1[[#This Row],[Vinculo Funcional]], " | Lotação: ",Table1[[#This Row],[Lotacao Funcional]]," *",CHAR(10)," "))</f>
        <v/>
      </c>
    </row>
    <row r="1687" spans="1:17" ht="16" hidden="1" x14ac:dyDescent="0.2">
      <c r="A1687" s="2">
        <v>1703</v>
      </c>
      <c r="B1687" s="5">
        <v>44890.580682870401</v>
      </c>
      <c r="C1687" s="5">
        <v>44890.581469907404</v>
      </c>
      <c r="D1687" s="2" t="s">
        <v>27</v>
      </c>
      <c r="E1687" s="2"/>
      <c r="F1687" s="1" t="s">
        <v>55</v>
      </c>
      <c r="G1687" s="2" t="s">
        <v>29</v>
      </c>
      <c r="H1687" s="2" t="s">
        <v>34</v>
      </c>
      <c r="I1687" s="2" t="s">
        <v>34</v>
      </c>
      <c r="J1687" s="2" t="s">
        <v>34</v>
      </c>
      <c r="K1687" s="2" t="s">
        <v>34</v>
      </c>
      <c r="L1687" s="2" t="s">
        <v>34</v>
      </c>
      <c r="M1687" s="2" t="s">
        <v>34</v>
      </c>
      <c r="N1687" s="2" t="s">
        <v>34</v>
      </c>
      <c r="O1687" s="3"/>
      <c r="P1687" s="3"/>
      <c r="Q1687" s="20" t="str">
        <f>IF(ISBLANK(Table1[[#This Row],[Comentarios]]),"",CONCATENATE("Comentário  ",Table1[[#This Row],[ID]], ": ",CHAR(10), Table1[[#This Row],[Comentarios]],CHAR(10), "* Nota Geral: ",Table1[[#This Row],[Pergunta 9]]," | Perfil: ",Table1[[#This Row],[Vinculo Funcional]], " | Lotação: ",Table1[[#This Row],[Lotacao Funcional]]," *",CHAR(10)," "))</f>
        <v/>
      </c>
    </row>
    <row r="1688" spans="1:17" ht="16" hidden="1" x14ac:dyDescent="0.2">
      <c r="A1688" s="2">
        <v>1704</v>
      </c>
      <c r="B1688" s="5">
        <v>44890.581388888902</v>
      </c>
      <c r="C1688" s="5">
        <v>44890.581932870402</v>
      </c>
      <c r="D1688" s="2" t="s">
        <v>27</v>
      </c>
      <c r="E1688" s="2"/>
      <c r="F1688" s="1" t="s">
        <v>535</v>
      </c>
      <c r="G1688" s="2" t="s">
        <v>39</v>
      </c>
      <c r="H1688" s="2" t="s">
        <v>34</v>
      </c>
      <c r="I1688" s="2" t="s">
        <v>34</v>
      </c>
      <c r="J1688" s="2" t="s">
        <v>34</v>
      </c>
      <c r="K1688" s="2" t="s">
        <v>34</v>
      </c>
      <c r="L1688" s="2" t="s">
        <v>34</v>
      </c>
      <c r="M1688" s="2" t="s">
        <v>34</v>
      </c>
      <c r="N1688" s="2" t="s">
        <v>34</v>
      </c>
      <c r="O1688" s="3"/>
      <c r="P1688" s="3"/>
      <c r="Q1688" s="20" t="str">
        <f>IF(ISBLANK(Table1[[#This Row],[Comentarios]]),"",CONCATENATE("Comentário  ",Table1[[#This Row],[ID]], ": ",CHAR(10), Table1[[#This Row],[Comentarios]],CHAR(10), "* Nota Geral: ",Table1[[#This Row],[Pergunta 9]]," | Perfil: ",Table1[[#This Row],[Vinculo Funcional]], " | Lotação: ",Table1[[#This Row],[Lotacao Funcional]]," *",CHAR(10)," "))</f>
        <v/>
      </c>
    </row>
    <row r="1689" spans="1:17" ht="16" hidden="1" x14ac:dyDescent="0.2">
      <c r="A1689" s="2">
        <v>1705</v>
      </c>
      <c r="B1689" s="5">
        <v>44890.581215277802</v>
      </c>
      <c r="C1689" s="5">
        <v>44890.583402777796</v>
      </c>
      <c r="D1689" s="2" t="s">
        <v>27</v>
      </c>
      <c r="E1689" s="2"/>
      <c r="F1689" s="1" t="s">
        <v>55</v>
      </c>
      <c r="G1689" s="2" t="s">
        <v>39</v>
      </c>
      <c r="H1689" s="2" t="s">
        <v>34</v>
      </c>
      <c r="I1689" s="2" t="s">
        <v>34</v>
      </c>
      <c r="J1689" s="2" t="s">
        <v>34</v>
      </c>
      <c r="K1689" s="2" t="s">
        <v>34</v>
      </c>
      <c r="L1689" s="2" t="s">
        <v>34</v>
      </c>
      <c r="M1689" s="2" t="s">
        <v>34</v>
      </c>
      <c r="N1689" s="2" t="s">
        <v>34</v>
      </c>
      <c r="O1689" s="3"/>
      <c r="P1689" s="3"/>
      <c r="Q1689" s="20" t="str">
        <f>IF(ISBLANK(Table1[[#This Row],[Comentarios]]),"",CONCATENATE("Comentário  ",Table1[[#This Row],[ID]], ": ",CHAR(10), Table1[[#This Row],[Comentarios]],CHAR(10), "* Nota Geral: ",Table1[[#This Row],[Pergunta 9]]," | Perfil: ",Table1[[#This Row],[Vinculo Funcional]], " | Lotação: ",Table1[[#This Row],[Lotacao Funcional]]," *",CHAR(10)," "))</f>
        <v/>
      </c>
    </row>
    <row r="1690" spans="1:17" ht="32" hidden="1" x14ac:dyDescent="0.2">
      <c r="A1690" s="2">
        <v>1706</v>
      </c>
      <c r="B1690" s="5">
        <v>44890.585821759298</v>
      </c>
      <c r="C1690" s="5">
        <v>44890.586851851796</v>
      </c>
      <c r="D1690" s="2" t="s">
        <v>27</v>
      </c>
      <c r="E1690" s="2"/>
      <c r="F1690" s="1" t="s">
        <v>32</v>
      </c>
      <c r="G1690" s="2" t="s">
        <v>33</v>
      </c>
      <c r="H1690" s="2" t="s">
        <v>35</v>
      </c>
      <c r="I1690" s="2" t="s">
        <v>30</v>
      </c>
      <c r="J1690" s="2" t="s">
        <v>35</v>
      </c>
      <c r="K1690" s="2" t="s">
        <v>35</v>
      </c>
      <c r="L1690" s="2" t="s">
        <v>35</v>
      </c>
      <c r="M1690" s="2" t="s">
        <v>34</v>
      </c>
      <c r="N1690" s="2" t="s">
        <v>35</v>
      </c>
      <c r="O1690" s="3"/>
      <c r="P1690" s="3"/>
      <c r="Q1690" s="20" t="str">
        <f>IF(ISBLANK(Table1[[#This Row],[Comentarios]]),"",CONCATENATE("Comentário  ",Table1[[#This Row],[ID]], ": ",CHAR(10), Table1[[#This Row],[Comentarios]],CHAR(10), "* Nota Geral: ",Table1[[#This Row],[Pergunta 9]]," | Perfil: ",Table1[[#This Row],[Vinculo Funcional]], " | Lotação: ",Table1[[#This Row],[Lotacao Funcional]]," *",CHAR(10)," "))</f>
        <v/>
      </c>
    </row>
    <row r="1691" spans="1:17" ht="16" hidden="1" x14ac:dyDescent="0.2">
      <c r="A1691" s="2">
        <v>1707</v>
      </c>
      <c r="B1691" s="5">
        <v>44890.587997685201</v>
      </c>
      <c r="C1691" s="5">
        <v>44890.589351851901</v>
      </c>
      <c r="D1691" s="2" t="s">
        <v>27</v>
      </c>
      <c r="E1691" s="2"/>
      <c r="F1691" s="1" t="s">
        <v>55</v>
      </c>
      <c r="G1691" s="2" t="s">
        <v>29</v>
      </c>
      <c r="H1691" s="2" t="s">
        <v>34</v>
      </c>
      <c r="I1691" s="2" t="s">
        <v>34</v>
      </c>
      <c r="J1691" s="2" t="s">
        <v>34</v>
      </c>
      <c r="K1691" s="2" t="s">
        <v>34</v>
      </c>
      <c r="L1691" s="2" t="s">
        <v>34</v>
      </c>
      <c r="M1691" s="2" t="s">
        <v>34</v>
      </c>
      <c r="N1691" s="2" t="s">
        <v>34</v>
      </c>
      <c r="O1691" s="3"/>
      <c r="P1691" s="3"/>
      <c r="Q1691" s="20" t="str">
        <f>IF(ISBLANK(Table1[[#This Row],[Comentarios]]),"",CONCATENATE("Comentário  ",Table1[[#This Row],[ID]], ": ",CHAR(10), Table1[[#This Row],[Comentarios]],CHAR(10), "* Nota Geral: ",Table1[[#This Row],[Pergunta 9]]," | Perfil: ",Table1[[#This Row],[Vinculo Funcional]], " | Lotação: ",Table1[[#This Row],[Lotacao Funcional]]," *",CHAR(10)," "))</f>
        <v/>
      </c>
    </row>
    <row r="1692" spans="1:17" ht="32" hidden="1" x14ac:dyDescent="0.2">
      <c r="A1692" s="2">
        <v>1708</v>
      </c>
      <c r="B1692" s="5">
        <v>44890.590439814798</v>
      </c>
      <c r="C1692" s="5">
        <v>44890.5910069444</v>
      </c>
      <c r="D1692" s="2" t="s">
        <v>27</v>
      </c>
      <c r="E1692" s="2"/>
      <c r="F1692" s="1" t="s">
        <v>32</v>
      </c>
      <c r="G1692" s="2" t="s">
        <v>29</v>
      </c>
      <c r="H1692" s="2" t="s">
        <v>34</v>
      </c>
      <c r="I1692" s="2" t="s">
        <v>34</v>
      </c>
      <c r="J1692" s="2" t="s">
        <v>34</v>
      </c>
      <c r="K1692" s="2" t="s">
        <v>35</v>
      </c>
      <c r="L1692" s="2" t="s">
        <v>34</v>
      </c>
      <c r="M1692" s="2" t="s">
        <v>34</v>
      </c>
      <c r="N1692" s="2" t="s">
        <v>34</v>
      </c>
      <c r="O1692" s="3"/>
      <c r="P1692" s="3"/>
      <c r="Q1692" s="20" t="str">
        <f>IF(ISBLANK(Table1[[#This Row],[Comentarios]]),"",CONCATENATE("Comentário  ",Table1[[#This Row],[ID]], ": ",CHAR(10), Table1[[#This Row],[Comentarios]],CHAR(10), "* Nota Geral: ",Table1[[#This Row],[Pergunta 9]]," | Perfil: ",Table1[[#This Row],[Vinculo Funcional]], " | Lotação: ",Table1[[#This Row],[Lotacao Funcional]]," *",CHAR(10)," "))</f>
        <v/>
      </c>
    </row>
    <row r="1693" spans="1:17" ht="16" hidden="1" x14ac:dyDescent="0.2">
      <c r="A1693" s="2">
        <v>1709</v>
      </c>
      <c r="B1693" s="5">
        <v>44890.5909606481</v>
      </c>
      <c r="C1693" s="5">
        <v>44890.591423611098</v>
      </c>
      <c r="D1693" s="2" t="s">
        <v>27</v>
      </c>
      <c r="E1693" s="2"/>
      <c r="F1693" s="1" t="s">
        <v>55</v>
      </c>
      <c r="G1693" s="2" t="s">
        <v>39</v>
      </c>
      <c r="H1693" s="2" t="s">
        <v>35</v>
      </c>
      <c r="I1693" s="2" t="s">
        <v>35</v>
      </c>
      <c r="J1693" s="2" t="s">
        <v>35</v>
      </c>
      <c r="K1693" s="2" t="s">
        <v>35</v>
      </c>
      <c r="L1693" s="2" t="s">
        <v>35</v>
      </c>
      <c r="M1693" s="2" t="s">
        <v>35</v>
      </c>
      <c r="N1693" s="2" t="s">
        <v>35</v>
      </c>
      <c r="O1693" s="3"/>
      <c r="P1693" s="3"/>
      <c r="Q1693" s="20" t="str">
        <f>IF(ISBLANK(Table1[[#This Row],[Comentarios]]),"",CONCATENATE("Comentário  ",Table1[[#This Row],[ID]], ": ",CHAR(10), Table1[[#This Row],[Comentarios]],CHAR(10), "* Nota Geral: ",Table1[[#This Row],[Pergunta 9]]," | Perfil: ",Table1[[#This Row],[Vinculo Funcional]], " | Lotação: ",Table1[[#This Row],[Lotacao Funcional]]," *",CHAR(10)," "))</f>
        <v/>
      </c>
    </row>
    <row r="1694" spans="1:17" ht="16" hidden="1" x14ac:dyDescent="0.2">
      <c r="A1694" s="2">
        <v>1710</v>
      </c>
      <c r="B1694" s="5">
        <v>44890.591446759303</v>
      </c>
      <c r="C1694" s="5">
        <v>44890.591828703698</v>
      </c>
      <c r="D1694" s="2" t="s">
        <v>27</v>
      </c>
      <c r="E1694" s="2"/>
      <c r="F1694" s="1" t="s">
        <v>55</v>
      </c>
      <c r="G1694" s="2" t="s">
        <v>29</v>
      </c>
      <c r="H1694" s="2" t="s">
        <v>34</v>
      </c>
      <c r="I1694" s="2" t="s">
        <v>34</v>
      </c>
      <c r="J1694" s="2" t="s">
        <v>34</v>
      </c>
      <c r="K1694" s="2" t="s">
        <v>34</v>
      </c>
      <c r="L1694" s="2" t="s">
        <v>34</v>
      </c>
      <c r="M1694" s="2" t="s">
        <v>34</v>
      </c>
      <c r="N1694" s="2" t="s">
        <v>34</v>
      </c>
      <c r="O1694" s="3"/>
      <c r="P1694" s="3"/>
      <c r="Q1694" s="20" t="str">
        <f>IF(ISBLANK(Table1[[#This Row],[Comentarios]]),"",CONCATENATE("Comentário  ",Table1[[#This Row],[ID]], ": ",CHAR(10), Table1[[#This Row],[Comentarios]],CHAR(10), "* Nota Geral: ",Table1[[#This Row],[Pergunta 9]]," | Perfil: ",Table1[[#This Row],[Vinculo Funcional]], " | Lotação: ",Table1[[#This Row],[Lotacao Funcional]]," *",CHAR(10)," "))</f>
        <v/>
      </c>
    </row>
    <row r="1695" spans="1:17" ht="48" hidden="1" x14ac:dyDescent="0.2">
      <c r="A1695" s="2">
        <v>1711</v>
      </c>
      <c r="B1695" s="5">
        <v>44890.590300925898</v>
      </c>
      <c r="C1695" s="5">
        <v>44890.592766203699</v>
      </c>
      <c r="D1695" s="2" t="s">
        <v>27</v>
      </c>
      <c r="E1695" s="2"/>
      <c r="F1695" s="1" t="s">
        <v>61</v>
      </c>
      <c r="G1695" s="2" t="s">
        <v>29</v>
      </c>
      <c r="H1695" s="2" t="s">
        <v>35</v>
      </c>
      <c r="I1695" s="2" t="s">
        <v>34</v>
      </c>
      <c r="J1695" s="2" t="s">
        <v>34</v>
      </c>
      <c r="K1695" s="2" t="s">
        <v>30</v>
      </c>
      <c r="L1695" s="2" t="s">
        <v>35</v>
      </c>
      <c r="M1695" s="2" t="s">
        <v>35</v>
      </c>
      <c r="N1695" s="2" t="s">
        <v>34</v>
      </c>
      <c r="O1695" s="3"/>
      <c r="P1695" s="3"/>
      <c r="Q1695" s="20" t="str">
        <f>IF(ISBLANK(Table1[[#This Row],[Comentarios]]),"",CONCATENATE("Comentário  ",Table1[[#This Row],[ID]], ": ",CHAR(10), Table1[[#This Row],[Comentarios]],CHAR(10), "* Nota Geral: ",Table1[[#This Row],[Pergunta 9]]," | Perfil: ",Table1[[#This Row],[Vinculo Funcional]], " | Lotação: ",Table1[[#This Row],[Lotacao Funcional]]," *",CHAR(10)," "))</f>
        <v/>
      </c>
    </row>
    <row r="1696" spans="1:17" ht="32" hidden="1" x14ac:dyDescent="0.2">
      <c r="A1696" s="2">
        <v>1712</v>
      </c>
      <c r="B1696" s="5">
        <v>44890.592499999999</v>
      </c>
      <c r="C1696" s="5">
        <v>44890.593113425901</v>
      </c>
      <c r="D1696" s="2" t="s">
        <v>27</v>
      </c>
      <c r="E1696" s="2"/>
      <c r="F1696" s="1" t="s">
        <v>32</v>
      </c>
      <c r="G1696" s="2" t="s">
        <v>33</v>
      </c>
      <c r="H1696" s="2" t="s">
        <v>35</v>
      </c>
      <c r="I1696" s="2" t="s">
        <v>35</v>
      </c>
      <c r="J1696" s="2" t="s">
        <v>35</v>
      </c>
      <c r="K1696" s="2" t="s">
        <v>35</v>
      </c>
      <c r="L1696" s="2" t="s">
        <v>35</v>
      </c>
      <c r="M1696" s="2" t="s">
        <v>35</v>
      </c>
      <c r="N1696" s="2" t="s">
        <v>35</v>
      </c>
      <c r="O1696" s="3"/>
      <c r="P1696" s="3"/>
      <c r="Q1696" s="20" t="str">
        <f>IF(ISBLANK(Table1[[#This Row],[Comentarios]]),"",CONCATENATE("Comentário  ",Table1[[#This Row],[ID]], ": ",CHAR(10), Table1[[#This Row],[Comentarios]],CHAR(10), "* Nota Geral: ",Table1[[#This Row],[Pergunta 9]]," | Perfil: ",Table1[[#This Row],[Vinculo Funcional]], " | Lotação: ",Table1[[#This Row],[Lotacao Funcional]]," *",CHAR(10)," "))</f>
        <v/>
      </c>
    </row>
    <row r="1697" spans="1:17" ht="32" hidden="1" x14ac:dyDescent="0.2">
      <c r="A1697" s="2">
        <v>1713</v>
      </c>
      <c r="B1697" s="5">
        <v>44890.593287037002</v>
      </c>
      <c r="C1697" s="5">
        <v>44890.594178240703</v>
      </c>
      <c r="D1697" s="2" t="s">
        <v>27</v>
      </c>
      <c r="E1697" s="2"/>
      <c r="F1697" s="1" t="s">
        <v>32</v>
      </c>
      <c r="G1697" s="2" t="s">
        <v>29</v>
      </c>
      <c r="H1697" s="2" t="s">
        <v>35</v>
      </c>
      <c r="I1697" s="2" t="s">
        <v>35</v>
      </c>
      <c r="J1697" s="2" t="s">
        <v>35</v>
      </c>
      <c r="K1697" s="2" t="s">
        <v>34</v>
      </c>
      <c r="L1697" s="2" t="s">
        <v>34</v>
      </c>
      <c r="M1697" s="2" t="s">
        <v>35</v>
      </c>
      <c r="N1697" s="2" t="s">
        <v>35</v>
      </c>
      <c r="O1697" s="3"/>
      <c r="P1697" s="3"/>
      <c r="Q1697" s="20" t="str">
        <f>IF(ISBLANK(Table1[[#This Row],[Comentarios]]),"",CONCATENATE("Comentário  ",Table1[[#This Row],[ID]], ": ",CHAR(10), Table1[[#This Row],[Comentarios]],CHAR(10), "* Nota Geral: ",Table1[[#This Row],[Pergunta 9]]," | Perfil: ",Table1[[#This Row],[Vinculo Funcional]], " | Lotação: ",Table1[[#This Row],[Lotacao Funcional]]," *",CHAR(10)," "))</f>
        <v/>
      </c>
    </row>
    <row r="1698" spans="1:17" ht="32" hidden="1" x14ac:dyDescent="0.2">
      <c r="A1698" s="2">
        <v>1714</v>
      </c>
      <c r="B1698" s="5">
        <v>44890.593321759297</v>
      </c>
      <c r="C1698" s="5">
        <v>44890.595740740697</v>
      </c>
      <c r="D1698" s="2" t="s">
        <v>27</v>
      </c>
      <c r="E1698" s="2"/>
      <c r="F1698" s="1" t="s">
        <v>32</v>
      </c>
      <c r="G1698" s="2" t="s">
        <v>29</v>
      </c>
      <c r="H1698" s="2" t="s">
        <v>34</v>
      </c>
      <c r="I1698" s="2" t="s">
        <v>34</v>
      </c>
      <c r="J1698" s="2" t="s">
        <v>34</v>
      </c>
      <c r="K1698" s="2" t="s">
        <v>35</v>
      </c>
      <c r="L1698" s="2" t="s">
        <v>34</v>
      </c>
      <c r="M1698" s="2" t="s">
        <v>34</v>
      </c>
      <c r="N1698" s="2" t="s">
        <v>34</v>
      </c>
      <c r="O1698" s="3"/>
      <c r="P1698" s="3"/>
      <c r="Q1698" s="20" t="str">
        <f>IF(ISBLANK(Table1[[#This Row],[Comentarios]]),"",CONCATENATE("Comentário  ",Table1[[#This Row],[ID]], ": ",CHAR(10), Table1[[#This Row],[Comentarios]],CHAR(10), "* Nota Geral: ",Table1[[#This Row],[Pergunta 9]]," | Perfil: ",Table1[[#This Row],[Vinculo Funcional]], " | Lotação: ",Table1[[#This Row],[Lotacao Funcional]]," *",CHAR(10)," "))</f>
        <v/>
      </c>
    </row>
    <row r="1699" spans="1:17" ht="16" hidden="1" x14ac:dyDescent="0.2">
      <c r="A1699" s="2">
        <v>1715</v>
      </c>
      <c r="B1699" s="5">
        <v>44890.596226851798</v>
      </c>
      <c r="C1699" s="5">
        <v>44890.596689814804</v>
      </c>
      <c r="D1699" s="2" t="s">
        <v>27</v>
      </c>
      <c r="E1699" s="2"/>
      <c r="F1699" s="1" t="s">
        <v>55</v>
      </c>
      <c r="G1699" s="2" t="s">
        <v>39</v>
      </c>
      <c r="H1699" s="2" t="s">
        <v>34</v>
      </c>
      <c r="I1699" s="2" t="s">
        <v>34</v>
      </c>
      <c r="J1699" s="2" t="s">
        <v>34</v>
      </c>
      <c r="K1699" s="2" t="s">
        <v>34</v>
      </c>
      <c r="L1699" s="2" t="s">
        <v>34</v>
      </c>
      <c r="M1699" s="2" t="s">
        <v>34</v>
      </c>
      <c r="N1699" s="2" t="s">
        <v>34</v>
      </c>
      <c r="O1699" s="3"/>
      <c r="P1699" s="3"/>
      <c r="Q1699" s="20" t="str">
        <f>IF(ISBLANK(Table1[[#This Row],[Comentarios]]),"",CONCATENATE("Comentário  ",Table1[[#This Row],[ID]], ": ",CHAR(10), Table1[[#This Row],[Comentarios]],CHAR(10), "* Nota Geral: ",Table1[[#This Row],[Pergunta 9]]," | Perfil: ",Table1[[#This Row],[Vinculo Funcional]], " | Lotação: ",Table1[[#This Row],[Lotacao Funcional]]," *",CHAR(10)," "))</f>
        <v/>
      </c>
    </row>
    <row r="1700" spans="1:17" ht="48" hidden="1" x14ac:dyDescent="0.2">
      <c r="A1700" s="2">
        <v>1716</v>
      </c>
      <c r="B1700" s="5">
        <v>44890.596203703702</v>
      </c>
      <c r="C1700" s="5">
        <v>44890.596990740698</v>
      </c>
      <c r="D1700" s="2" t="s">
        <v>27</v>
      </c>
      <c r="E1700" s="2"/>
      <c r="F1700" s="1" t="s">
        <v>61</v>
      </c>
      <c r="G1700" s="2" t="s">
        <v>29</v>
      </c>
      <c r="H1700" s="2" t="s">
        <v>35</v>
      </c>
      <c r="I1700" s="2" t="s">
        <v>35</v>
      </c>
      <c r="J1700" s="2" t="s">
        <v>34</v>
      </c>
      <c r="K1700" s="2" t="s">
        <v>35</v>
      </c>
      <c r="L1700" s="2" t="s">
        <v>30</v>
      </c>
      <c r="M1700" s="2" t="s">
        <v>35</v>
      </c>
      <c r="N1700" s="2" t="s">
        <v>35</v>
      </c>
      <c r="O1700" s="3"/>
      <c r="P1700" s="3"/>
      <c r="Q1700" s="20" t="str">
        <f>IF(ISBLANK(Table1[[#This Row],[Comentarios]]),"",CONCATENATE("Comentário  ",Table1[[#This Row],[ID]], ": ",CHAR(10), Table1[[#This Row],[Comentarios]],CHAR(10), "* Nota Geral: ",Table1[[#This Row],[Pergunta 9]]," | Perfil: ",Table1[[#This Row],[Vinculo Funcional]], " | Lotação: ",Table1[[#This Row],[Lotacao Funcional]]," *",CHAR(10)," "))</f>
        <v/>
      </c>
    </row>
    <row r="1701" spans="1:17" ht="32" hidden="1" x14ac:dyDescent="0.2">
      <c r="A1701" s="2">
        <v>1717</v>
      </c>
      <c r="B1701" s="5">
        <v>44890.596412036997</v>
      </c>
      <c r="C1701" s="5">
        <v>44890.597141203703</v>
      </c>
      <c r="D1701" s="2" t="s">
        <v>27</v>
      </c>
      <c r="E1701" s="2"/>
      <c r="F1701" s="1" t="s">
        <v>32</v>
      </c>
      <c r="G1701" s="2" t="s">
        <v>29</v>
      </c>
      <c r="H1701" s="2" t="s">
        <v>35</v>
      </c>
      <c r="I1701" s="2" t="s">
        <v>35</v>
      </c>
      <c r="J1701" s="2" t="s">
        <v>35</v>
      </c>
      <c r="K1701" s="2" t="s">
        <v>30</v>
      </c>
      <c r="L1701" s="2" t="s">
        <v>35</v>
      </c>
      <c r="M1701" s="2" t="s">
        <v>35</v>
      </c>
      <c r="N1701" s="2" t="s">
        <v>35</v>
      </c>
      <c r="O1701" s="3"/>
      <c r="P1701" s="3"/>
      <c r="Q1701" s="20" t="str">
        <f>IF(ISBLANK(Table1[[#This Row],[Comentarios]]),"",CONCATENATE("Comentário  ",Table1[[#This Row],[ID]], ": ",CHAR(10), Table1[[#This Row],[Comentarios]],CHAR(10), "* Nota Geral: ",Table1[[#This Row],[Pergunta 9]]," | Perfil: ",Table1[[#This Row],[Vinculo Funcional]], " | Lotação: ",Table1[[#This Row],[Lotacao Funcional]]," *",CHAR(10)," "))</f>
        <v/>
      </c>
    </row>
    <row r="1702" spans="1:17" ht="80" hidden="1" x14ac:dyDescent="0.2">
      <c r="A1702" s="2">
        <v>1718</v>
      </c>
      <c r="B1702" s="5">
        <v>44890.601527777799</v>
      </c>
      <c r="C1702" s="5">
        <v>44890.602430555598</v>
      </c>
      <c r="D1702" s="2" t="s">
        <v>27</v>
      </c>
      <c r="E1702" s="2"/>
      <c r="F1702" s="1" t="s">
        <v>341</v>
      </c>
      <c r="G1702" s="2" t="s">
        <v>29</v>
      </c>
      <c r="H1702" s="2" t="s">
        <v>36</v>
      </c>
      <c r="I1702" s="2" t="s">
        <v>36</v>
      </c>
      <c r="J1702" s="2" t="s">
        <v>34</v>
      </c>
      <c r="K1702" s="2" t="s">
        <v>36</v>
      </c>
      <c r="L1702" s="2" t="s">
        <v>36</v>
      </c>
      <c r="M1702" s="2" t="s">
        <v>36</v>
      </c>
      <c r="N1702" s="2" t="s">
        <v>36</v>
      </c>
      <c r="O1702" s="3" t="s">
        <v>536</v>
      </c>
      <c r="P1702" s="3" t="s">
        <v>50</v>
      </c>
      <c r="Q170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1718: 
Um aumento no ato do Juiz leigo seria muito bom
* Nota Geral: 0 - Não se aplica ou desconheço | Perfil: Juíza Leiga ou Juiz Leigo | Lotação: Primeiro Grau *
 </v>
      </c>
    </row>
    <row r="1703" spans="1:17" ht="32" hidden="1" x14ac:dyDescent="0.2">
      <c r="A1703" s="2">
        <v>1719</v>
      </c>
      <c r="B1703" s="5">
        <v>44890.602905092601</v>
      </c>
      <c r="C1703" s="5">
        <v>44890.603969907403</v>
      </c>
      <c r="D1703" s="2" t="s">
        <v>27</v>
      </c>
      <c r="E1703" s="2"/>
      <c r="F1703" s="1" t="s">
        <v>32</v>
      </c>
      <c r="G1703" s="2" t="s">
        <v>29</v>
      </c>
      <c r="H1703" s="2" t="s">
        <v>35</v>
      </c>
      <c r="I1703" s="2" t="s">
        <v>35</v>
      </c>
      <c r="J1703" s="2" t="s">
        <v>34</v>
      </c>
      <c r="K1703" s="2" t="s">
        <v>34</v>
      </c>
      <c r="L1703" s="2" t="s">
        <v>35</v>
      </c>
      <c r="M1703" s="2" t="s">
        <v>35</v>
      </c>
      <c r="N1703" s="2" t="s">
        <v>34</v>
      </c>
      <c r="O1703" s="3"/>
      <c r="P1703" s="3"/>
      <c r="Q1703" s="20" t="str">
        <f>IF(ISBLANK(Table1[[#This Row],[Comentarios]]),"",CONCATENATE("Comentário  ",Table1[[#This Row],[ID]], ": ",CHAR(10), Table1[[#This Row],[Comentarios]],CHAR(10), "* Nota Geral: ",Table1[[#This Row],[Pergunta 9]]," | Perfil: ",Table1[[#This Row],[Vinculo Funcional]], " | Lotação: ",Table1[[#This Row],[Lotacao Funcional]]," *",CHAR(10)," "))</f>
        <v/>
      </c>
    </row>
    <row r="1704" spans="1:17" ht="48" hidden="1" x14ac:dyDescent="0.2">
      <c r="A1704" s="2">
        <v>1720</v>
      </c>
      <c r="B1704" s="5">
        <v>44890.603437500002</v>
      </c>
      <c r="C1704" s="5">
        <v>44890.604293981502</v>
      </c>
      <c r="D1704" s="2" t="s">
        <v>27</v>
      </c>
      <c r="E1704" s="2"/>
      <c r="F1704" s="1" t="s">
        <v>61</v>
      </c>
      <c r="G1704" s="2" t="s">
        <v>29</v>
      </c>
      <c r="H1704" s="2" t="s">
        <v>35</v>
      </c>
      <c r="I1704" s="2" t="s">
        <v>35</v>
      </c>
      <c r="J1704" s="2" t="s">
        <v>35</v>
      </c>
      <c r="K1704" s="2" t="s">
        <v>35</v>
      </c>
      <c r="L1704" s="2" t="s">
        <v>35</v>
      </c>
      <c r="M1704" s="2" t="s">
        <v>35</v>
      </c>
      <c r="N1704" s="2" t="s">
        <v>35</v>
      </c>
      <c r="O1704" s="3"/>
      <c r="P1704" s="3"/>
      <c r="Q1704" s="20" t="str">
        <f>IF(ISBLANK(Table1[[#This Row],[Comentarios]]),"",CONCATENATE("Comentário  ",Table1[[#This Row],[ID]], ": ",CHAR(10), Table1[[#This Row],[Comentarios]],CHAR(10), "* Nota Geral: ",Table1[[#This Row],[Pergunta 9]]," | Perfil: ",Table1[[#This Row],[Vinculo Funcional]], " | Lotação: ",Table1[[#This Row],[Lotacao Funcional]]," *",CHAR(10)," "))</f>
        <v/>
      </c>
    </row>
    <row r="1705" spans="1:17" ht="32" hidden="1" x14ac:dyDescent="0.2">
      <c r="A1705" s="2">
        <v>1721</v>
      </c>
      <c r="B1705" s="5">
        <v>44890.606261574103</v>
      </c>
      <c r="C1705" s="5">
        <v>44890.606979166703</v>
      </c>
      <c r="D1705" s="2" t="s">
        <v>27</v>
      </c>
      <c r="E1705" s="2"/>
      <c r="F1705" s="1" t="s">
        <v>32</v>
      </c>
      <c r="G1705" s="2" t="s">
        <v>29</v>
      </c>
      <c r="H1705" s="2" t="s">
        <v>34</v>
      </c>
      <c r="I1705" s="2" t="s">
        <v>35</v>
      </c>
      <c r="J1705" s="2" t="s">
        <v>35</v>
      </c>
      <c r="K1705" s="2" t="s">
        <v>36</v>
      </c>
      <c r="L1705" s="2" t="s">
        <v>34</v>
      </c>
      <c r="M1705" s="2" t="s">
        <v>34</v>
      </c>
      <c r="N1705" s="2" t="s">
        <v>34</v>
      </c>
      <c r="O1705" s="3"/>
      <c r="P1705" s="3"/>
      <c r="Q1705" s="20" t="str">
        <f>IF(ISBLANK(Table1[[#This Row],[Comentarios]]),"",CONCATENATE("Comentário  ",Table1[[#This Row],[ID]], ": ",CHAR(10), Table1[[#This Row],[Comentarios]],CHAR(10), "* Nota Geral: ",Table1[[#This Row],[Pergunta 9]]," | Perfil: ",Table1[[#This Row],[Vinculo Funcional]], " | Lotação: ",Table1[[#This Row],[Lotacao Funcional]]," *",CHAR(10)," "))</f>
        <v/>
      </c>
    </row>
    <row r="1706" spans="1:17" ht="48" hidden="1" x14ac:dyDescent="0.2">
      <c r="A1706" s="2">
        <v>1722</v>
      </c>
      <c r="B1706" s="5">
        <v>44890.599062499998</v>
      </c>
      <c r="C1706" s="5">
        <v>44890.610266203701</v>
      </c>
      <c r="D1706" s="2" t="s">
        <v>27</v>
      </c>
      <c r="E1706" s="2"/>
      <c r="F1706" s="1" t="s">
        <v>61</v>
      </c>
      <c r="G1706" s="2" t="s">
        <v>39</v>
      </c>
      <c r="H1706" s="2" t="s">
        <v>30</v>
      </c>
      <c r="I1706" s="2" t="s">
        <v>35</v>
      </c>
      <c r="J1706" s="2" t="s">
        <v>34</v>
      </c>
      <c r="K1706" s="2" t="s">
        <v>34</v>
      </c>
      <c r="L1706" s="2" t="s">
        <v>35</v>
      </c>
      <c r="M1706" s="2" t="s">
        <v>34</v>
      </c>
      <c r="N1706" s="2" t="s">
        <v>34</v>
      </c>
      <c r="O1706" s="3"/>
      <c r="P1706" s="3"/>
      <c r="Q1706" s="20" t="str">
        <f>IF(ISBLANK(Table1[[#This Row],[Comentarios]]),"",CONCATENATE("Comentário  ",Table1[[#This Row],[ID]], ": ",CHAR(10), Table1[[#This Row],[Comentarios]],CHAR(10), "* Nota Geral: ",Table1[[#This Row],[Pergunta 9]]," | Perfil: ",Table1[[#This Row],[Vinculo Funcional]], " | Lotação: ",Table1[[#This Row],[Lotacao Funcional]]," *",CHAR(10)," "))</f>
        <v/>
      </c>
    </row>
    <row r="1707" spans="1:17" ht="16" hidden="1" x14ac:dyDescent="0.2">
      <c r="A1707" s="2">
        <v>1723</v>
      </c>
      <c r="B1707" s="5">
        <v>44890.611423611103</v>
      </c>
      <c r="C1707" s="5">
        <v>44890.612013888902</v>
      </c>
      <c r="D1707" s="2" t="s">
        <v>27</v>
      </c>
      <c r="E1707" s="2"/>
      <c r="F1707" s="1" t="s">
        <v>55</v>
      </c>
      <c r="G1707" s="2" t="s">
        <v>29</v>
      </c>
      <c r="H1707" s="2" t="s">
        <v>35</v>
      </c>
      <c r="I1707" s="2" t="s">
        <v>35</v>
      </c>
      <c r="J1707" s="2" t="s">
        <v>30</v>
      </c>
      <c r="K1707" s="2" t="s">
        <v>30</v>
      </c>
      <c r="L1707" s="2" t="s">
        <v>34</v>
      </c>
      <c r="M1707" s="2" t="s">
        <v>35</v>
      </c>
      <c r="N1707" s="2" t="s">
        <v>35</v>
      </c>
      <c r="O1707" s="3"/>
      <c r="P1707" s="3"/>
      <c r="Q1707" s="20" t="str">
        <f>IF(ISBLANK(Table1[[#This Row],[Comentarios]]),"",CONCATENATE("Comentário  ",Table1[[#This Row],[ID]], ": ",CHAR(10), Table1[[#This Row],[Comentarios]],CHAR(10), "* Nota Geral: ",Table1[[#This Row],[Pergunta 9]]," | Perfil: ",Table1[[#This Row],[Vinculo Funcional]], " | Lotação: ",Table1[[#This Row],[Lotacao Funcional]]," *",CHAR(10)," "))</f>
        <v/>
      </c>
    </row>
    <row r="1708" spans="1:17" ht="32" hidden="1" x14ac:dyDescent="0.2">
      <c r="A1708" s="2">
        <v>1724</v>
      </c>
      <c r="B1708" s="5">
        <v>44890.6105439815</v>
      </c>
      <c r="C1708" s="5">
        <v>44890.612025463</v>
      </c>
      <c r="D1708" s="2" t="s">
        <v>27</v>
      </c>
      <c r="E1708" s="2"/>
      <c r="F1708" s="1" t="s">
        <v>134</v>
      </c>
      <c r="G1708" s="2" t="s">
        <v>29</v>
      </c>
      <c r="H1708" s="2" t="s">
        <v>34</v>
      </c>
      <c r="I1708" s="2" t="s">
        <v>34</v>
      </c>
      <c r="J1708" s="2" t="s">
        <v>34</v>
      </c>
      <c r="K1708" s="2" t="s">
        <v>34</v>
      </c>
      <c r="L1708" s="2" t="s">
        <v>34</v>
      </c>
      <c r="M1708" s="2" t="s">
        <v>34</v>
      </c>
      <c r="N1708" s="2" t="s">
        <v>34</v>
      </c>
      <c r="O1708" s="3"/>
      <c r="P1708" s="3"/>
      <c r="Q1708" s="20" t="str">
        <f>IF(ISBLANK(Table1[[#This Row],[Comentarios]]),"",CONCATENATE("Comentário  ",Table1[[#This Row],[ID]], ": ",CHAR(10), Table1[[#This Row],[Comentarios]],CHAR(10), "* Nota Geral: ",Table1[[#This Row],[Pergunta 9]]," | Perfil: ",Table1[[#This Row],[Vinculo Funcional]], " | Lotação: ",Table1[[#This Row],[Lotacao Funcional]]," *",CHAR(10)," "))</f>
        <v/>
      </c>
    </row>
    <row r="1709" spans="1:17" ht="16" hidden="1" x14ac:dyDescent="0.2">
      <c r="A1709" s="2">
        <v>1725</v>
      </c>
      <c r="B1709" s="5">
        <v>44890.612291666701</v>
      </c>
      <c r="C1709" s="5">
        <v>44890.612870370402</v>
      </c>
      <c r="D1709" s="2" t="s">
        <v>27</v>
      </c>
      <c r="E1709" s="2"/>
      <c r="F1709" s="1" t="s">
        <v>55</v>
      </c>
      <c r="G1709" s="2" t="s">
        <v>33</v>
      </c>
      <c r="H1709" s="2" t="s">
        <v>35</v>
      </c>
      <c r="I1709" s="2" t="s">
        <v>35</v>
      </c>
      <c r="J1709" s="2" t="s">
        <v>35</v>
      </c>
      <c r="K1709" s="2" t="s">
        <v>30</v>
      </c>
      <c r="L1709" s="2" t="s">
        <v>35</v>
      </c>
      <c r="M1709" s="2" t="s">
        <v>34</v>
      </c>
      <c r="N1709" s="2" t="s">
        <v>34</v>
      </c>
      <c r="O1709" s="3"/>
      <c r="P1709" s="3"/>
      <c r="Q1709" s="20" t="str">
        <f>IF(ISBLANK(Table1[[#This Row],[Comentarios]]),"",CONCATENATE("Comentário  ",Table1[[#This Row],[ID]], ": ",CHAR(10), Table1[[#This Row],[Comentarios]],CHAR(10), "* Nota Geral: ",Table1[[#This Row],[Pergunta 9]]," | Perfil: ",Table1[[#This Row],[Vinculo Funcional]], " | Lotação: ",Table1[[#This Row],[Lotacao Funcional]]," *",CHAR(10)," "))</f>
        <v/>
      </c>
    </row>
    <row r="1710" spans="1:17" ht="128" hidden="1" x14ac:dyDescent="0.2">
      <c r="A1710" s="2">
        <v>1726</v>
      </c>
      <c r="B1710" s="5">
        <v>44890.6102314815</v>
      </c>
      <c r="C1710" s="5">
        <v>44890.613819444399</v>
      </c>
      <c r="D1710" s="2" t="s">
        <v>27</v>
      </c>
      <c r="E1710" s="2"/>
      <c r="F1710" s="1" t="s">
        <v>28</v>
      </c>
      <c r="G1710" s="2" t="s">
        <v>29</v>
      </c>
      <c r="H1710" s="2" t="s">
        <v>35</v>
      </c>
      <c r="I1710" s="2" t="s">
        <v>35</v>
      </c>
      <c r="J1710" s="2" t="s">
        <v>35</v>
      </c>
      <c r="K1710" s="2" t="s">
        <v>35</v>
      </c>
      <c r="L1710" s="2" t="s">
        <v>30</v>
      </c>
      <c r="M1710" s="2" t="s">
        <v>35</v>
      </c>
      <c r="N1710" s="2" t="s">
        <v>30</v>
      </c>
      <c r="O1710" s="3" t="s">
        <v>537</v>
      </c>
      <c r="P1710" s="3" t="s">
        <v>48</v>
      </c>
      <c r="Q171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1726: 
Projudi lento e trava demais, atrasando o trabalho e produtividade do Magistrado, obrigando-o a trabalhar fora do horário de funcionamento do fórum para dar conta do prazo e quantidade de conclusões. Ademais, o sistema de assinatura digital é demasiadamente burocrático, abrindo várias telas para possibilitar a assinatura, o que também atrasa o trabalho realizado pelo magistrado.
* Nota Geral: 3 - Regular | Perfil: Magistrada ou magistrado | Lotação: Primeiro Grau *
 </v>
      </c>
    </row>
    <row r="1711" spans="1:17" ht="16" hidden="1" x14ac:dyDescent="0.2">
      <c r="A1711" s="2">
        <v>1727</v>
      </c>
      <c r="B1711" s="5">
        <v>44890.613206018497</v>
      </c>
      <c r="C1711" s="5">
        <v>44890.614201388897</v>
      </c>
      <c r="D1711" s="2" t="s">
        <v>27</v>
      </c>
      <c r="E1711" s="2"/>
      <c r="F1711" s="1" t="s">
        <v>55</v>
      </c>
      <c r="G1711" s="2" t="s">
        <v>33</v>
      </c>
      <c r="H1711" s="2" t="s">
        <v>35</v>
      </c>
      <c r="I1711" s="2" t="s">
        <v>35</v>
      </c>
      <c r="J1711" s="2" t="s">
        <v>35</v>
      </c>
      <c r="K1711" s="2" t="s">
        <v>35</v>
      </c>
      <c r="L1711" s="2" t="s">
        <v>35</v>
      </c>
      <c r="M1711" s="2" t="s">
        <v>35</v>
      </c>
      <c r="N1711" s="2" t="s">
        <v>35</v>
      </c>
      <c r="O1711" s="3"/>
      <c r="P1711" s="3"/>
      <c r="Q1711" s="20" t="str">
        <f>IF(ISBLANK(Table1[[#This Row],[Comentarios]]),"",CONCATENATE("Comentário  ",Table1[[#This Row],[ID]], ": ",CHAR(10), Table1[[#This Row],[Comentarios]],CHAR(10), "* Nota Geral: ",Table1[[#This Row],[Pergunta 9]]," | Perfil: ",Table1[[#This Row],[Vinculo Funcional]], " | Lotação: ",Table1[[#This Row],[Lotacao Funcional]]," *",CHAR(10)," "))</f>
        <v/>
      </c>
    </row>
    <row r="1712" spans="1:17" ht="112" hidden="1" x14ac:dyDescent="0.2">
      <c r="A1712" s="2">
        <v>1728</v>
      </c>
      <c r="B1712" s="5">
        <v>44890.611898148098</v>
      </c>
      <c r="C1712" s="5">
        <v>44890.614837963003</v>
      </c>
      <c r="D1712" s="2" t="s">
        <v>27</v>
      </c>
      <c r="E1712" s="2"/>
      <c r="F1712" s="1" t="s">
        <v>32</v>
      </c>
      <c r="G1712" s="2" t="s">
        <v>33</v>
      </c>
      <c r="H1712" s="2" t="s">
        <v>34</v>
      </c>
      <c r="I1712" s="2" t="s">
        <v>35</v>
      </c>
      <c r="J1712" s="2" t="s">
        <v>35</v>
      </c>
      <c r="K1712" s="2" t="s">
        <v>35</v>
      </c>
      <c r="L1712" s="2" t="s">
        <v>35</v>
      </c>
      <c r="M1712" s="2" t="s">
        <v>35</v>
      </c>
      <c r="N1712" s="2" t="s">
        <v>35</v>
      </c>
      <c r="O1712" s="3" t="s">
        <v>538</v>
      </c>
      <c r="P1712" s="3" t="s">
        <v>38</v>
      </c>
      <c r="Q171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1728: 
O atendimento é perfeito para os problemas cotidianos, mas quando é algo mais complexo deixa a desejar. Uma sugestão seria ter um grupo mais capacitado para atender apenas os chamados complexos.
* Nota Geral: 4 - Bom | Perfil: Servidora concursada ou servidor concursado | Lotação: Secretaria *
 </v>
      </c>
    </row>
    <row r="1713" spans="1:17" ht="32" hidden="1" x14ac:dyDescent="0.2">
      <c r="A1713" s="2">
        <v>1729</v>
      </c>
      <c r="B1713" s="5">
        <v>44890.6140856481</v>
      </c>
      <c r="C1713" s="5">
        <v>44890.615162037</v>
      </c>
      <c r="D1713" s="2" t="s">
        <v>27</v>
      </c>
      <c r="E1713" s="2"/>
      <c r="F1713" s="1" t="s">
        <v>32</v>
      </c>
      <c r="G1713" s="2" t="s">
        <v>29</v>
      </c>
      <c r="H1713" s="2" t="s">
        <v>31</v>
      </c>
      <c r="I1713" s="2" t="s">
        <v>30</v>
      </c>
      <c r="J1713" s="2" t="s">
        <v>59</v>
      </c>
      <c r="K1713" s="2" t="s">
        <v>59</v>
      </c>
      <c r="L1713" s="2" t="s">
        <v>30</v>
      </c>
      <c r="M1713" s="2" t="s">
        <v>36</v>
      </c>
      <c r="N1713" s="2" t="s">
        <v>31</v>
      </c>
      <c r="O1713" s="3"/>
      <c r="P1713" s="3"/>
      <c r="Q1713" s="20" t="str">
        <f>IF(ISBLANK(Table1[[#This Row],[Comentarios]]),"",CONCATENATE("Comentário  ",Table1[[#This Row],[ID]], ": ",CHAR(10), Table1[[#This Row],[Comentarios]],CHAR(10), "* Nota Geral: ",Table1[[#This Row],[Pergunta 9]]," | Perfil: ",Table1[[#This Row],[Vinculo Funcional]], " | Lotação: ",Table1[[#This Row],[Lotacao Funcional]]," *",CHAR(10)," "))</f>
        <v/>
      </c>
    </row>
    <row r="1714" spans="1:17" ht="160" hidden="1" x14ac:dyDescent="0.2">
      <c r="A1714" s="2">
        <v>1730</v>
      </c>
      <c r="B1714" s="5">
        <v>44890.610925925903</v>
      </c>
      <c r="C1714" s="5">
        <v>44890.616261574098</v>
      </c>
      <c r="D1714" s="2" t="s">
        <v>27</v>
      </c>
      <c r="E1714" s="2"/>
      <c r="F1714" s="1" t="s">
        <v>32</v>
      </c>
      <c r="G1714" s="2" t="s">
        <v>29</v>
      </c>
      <c r="H1714" s="2" t="s">
        <v>35</v>
      </c>
      <c r="I1714" s="2" t="s">
        <v>35</v>
      </c>
      <c r="J1714" s="2" t="s">
        <v>35</v>
      </c>
      <c r="K1714" s="2" t="s">
        <v>31</v>
      </c>
      <c r="L1714" s="2" t="s">
        <v>35</v>
      </c>
      <c r="M1714" s="2" t="s">
        <v>35</v>
      </c>
      <c r="N1714" s="2" t="s">
        <v>35</v>
      </c>
      <c r="O1714" s="3" t="s">
        <v>539</v>
      </c>
      <c r="P1714" s="3" t="s">
        <v>76</v>
      </c>
      <c r="Q171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1730: 
Considero que os computadores disponibilizados para os servidores de primeiro grau são ruins, sempre dão problema, são lentos, muitas vezes desligam enquanto estamos trabalhando, períodos que a informática formata o equipamento. Apesar de já ter solicitado, não temos câmeras suficientes para fazer videoconferências e necessitamos, pois participamos de reuniões com outros serviços da rede de proteção. Não temos um sistema informatizado para a organização e distribuição do trabalho das equipes interdisciplinares.
* Nota Geral: 4 - Bom | Perfil: Servidora concursada ou servidor concursado | Lotação: Primeiro Grau *
 </v>
      </c>
    </row>
    <row r="1715" spans="1:17" ht="32" hidden="1" x14ac:dyDescent="0.2">
      <c r="A1715" s="2">
        <v>1731</v>
      </c>
      <c r="B1715" s="5">
        <v>44890.617488425902</v>
      </c>
      <c r="C1715" s="5">
        <v>44890.6187152778</v>
      </c>
      <c r="D1715" s="2" t="s">
        <v>27</v>
      </c>
      <c r="E1715" s="2"/>
      <c r="F1715" s="1" t="s">
        <v>32</v>
      </c>
      <c r="G1715" s="2" t="s">
        <v>39</v>
      </c>
      <c r="H1715" s="2" t="s">
        <v>35</v>
      </c>
      <c r="I1715" s="2" t="s">
        <v>35</v>
      </c>
      <c r="J1715" s="2" t="s">
        <v>35</v>
      </c>
      <c r="K1715" s="2" t="s">
        <v>35</v>
      </c>
      <c r="L1715" s="2" t="s">
        <v>35</v>
      </c>
      <c r="M1715" s="2" t="s">
        <v>35</v>
      </c>
      <c r="N1715" s="2" t="s">
        <v>35</v>
      </c>
      <c r="O1715" s="3"/>
      <c r="P1715" s="3"/>
      <c r="Q1715" s="20" t="str">
        <f>IF(ISBLANK(Table1[[#This Row],[Comentarios]]),"",CONCATENATE("Comentário  ",Table1[[#This Row],[ID]], ": ",CHAR(10), Table1[[#This Row],[Comentarios]],CHAR(10), "* Nota Geral: ",Table1[[#This Row],[Pergunta 9]]," | Perfil: ",Table1[[#This Row],[Vinculo Funcional]], " | Lotação: ",Table1[[#This Row],[Lotacao Funcional]]," *",CHAR(10)," "))</f>
        <v/>
      </c>
    </row>
    <row r="1716" spans="1:17" ht="32" hidden="1" x14ac:dyDescent="0.2">
      <c r="A1716" s="2">
        <v>1732</v>
      </c>
      <c r="B1716" s="5">
        <v>44890.6191666667</v>
      </c>
      <c r="C1716" s="5">
        <v>44890.619641203702</v>
      </c>
      <c r="D1716" s="2" t="s">
        <v>27</v>
      </c>
      <c r="E1716" s="2"/>
      <c r="F1716" s="1" t="s">
        <v>32</v>
      </c>
      <c r="G1716" s="2" t="s">
        <v>29</v>
      </c>
      <c r="H1716" s="2" t="s">
        <v>35</v>
      </c>
      <c r="I1716" s="2" t="s">
        <v>35</v>
      </c>
      <c r="J1716" s="2" t="s">
        <v>35</v>
      </c>
      <c r="K1716" s="2" t="s">
        <v>35</v>
      </c>
      <c r="L1716" s="2" t="s">
        <v>35</v>
      </c>
      <c r="M1716" s="2" t="s">
        <v>35</v>
      </c>
      <c r="N1716" s="2" t="s">
        <v>35</v>
      </c>
      <c r="O1716" s="3"/>
      <c r="P1716" s="3"/>
      <c r="Q1716" s="20" t="str">
        <f>IF(ISBLANK(Table1[[#This Row],[Comentarios]]),"",CONCATENATE("Comentário  ",Table1[[#This Row],[ID]], ": ",CHAR(10), Table1[[#This Row],[Comentarios]],CHAR(10), "* Nota Geral: ",Table1[[#This Row],[Pergunta 9]]," | Perfil: ",Table1[[#This Row],[Vinculo Funcional]], " | Lotação: ",Table1[[#This Row],[Lotacao Funcional]]," *",CHAR(10)," "))</f>
        <v/>
      </c>
    </row>
    <row r="1717" spans="1:17" ht="16" hidden="1" x14ac:dyDescent="0.2">
      <c r="A1717" s="2">
        <v>1733</v>
      </c>
      <c r="B1717" s="5">
        <v>44890.624027777798</v>
      </c>
      <c r="C1717" s="5">
        <v>44890.626111111102</v>
      </c>
      <c r="D1717" s="2" t="s">
        <v>27</v>
      </c>
      <c r="E1717" s="2"/>
      <c r="F1717" s="1" t="s">
        <v>55</v>
      </c>
      <c r="G1717" s="2" t="s">
        <v>33</v>
      </c>
      <c r="H1717" s="2" t="s">
        <v>30</v>
      </c>
      <c r="I1717" s="2" t="s">
        <v>35</v>
      </c>
      <c r="J1717" s="2" t="s">
        <v>30</v>
      </c>
      <c r="K1717" s="2" t="s">
        <v>34</v>
      </c>
      <c r="L1717" s="2" t="s">
        <v>30</v>
      </c>
      <c r="M1717" s="2" t="s">
        <v>35</v>
      </c>
      <c r="N1717" s="2" t="s">
        <v>35</v>
      </c>
      <c r="O1717" s="3"/>
      <c r="P1717" s="3"/>
      <c r="Q1717" s="20" t="str">
        <f>IF(ISBLANK(Table1[[#This Row],[Comentarios]]),"",CONCATENATE("Comentário  ",Table1[[#This Row],[ID]], ": ",CHAR(10), Table1[[#This Row],[Comentarios]],CHAR(10), "* Nota Geral: ",Table1[[#This Row],[Pergunta 9]]," | Perfil: ",Table1[[#This Row],[Vinculo Funcional]], " | Lotação: ",Table1[[#This Row],[Lotacao Funcional]]," *",CHAR(10)," "))</f>
        <v/>
      </c>
    </row>
    <row r="1718" spans="1:17" ht="32" hidden="1" x14ac:dyDescent="0.2">
      <c r="A1718" s="2">
        <v>1734</v>
      </c>
      <c r="B1718" s="5">
        <v>44890.625509259298</v>
      </c>
      <c r="C1718" s="5">
        <v>44890.6261689815</v>
      </c>
      <c r="D1718" s="2" t="s">
        <v>27</v>
      </c>
      <c r="E1718" s="2"/>
      <c r="F1718" s="1" t="s">
        <v>32</v>
      </c>
      <c r="G1718" s="2" t="s">
        <v>29</v>
      </c>
      <c r="H1718" s="2" t="s">
        <v>30</v>
      </c>
      <c r="I1718" s="2" t="s">
        <v>35</v>
      </c>
      <c r="J1718" s="2" t="s">
        <v>35</v>
      </c>
      <c r="K1718" s="2" t="s">
        <v>35</v>
      </c>
      <c r="L1718" s="2" t="s">
        <v>30</v>
      </c>
      <c r="M1718" s="2" t="s">
        <v>36</v>
      </c>
      <c r="N1718" s="2" t="s">
        <v>34</v>
      </c>
      <c r="O1718" s="3"/>
      <c r="P1718" s="3"/>
      <c r="Q1718" s="20" t="str">
        <f>IF(ISBLANK(Table1[[#This Row],[Comentarios]]),"",CONCATENATE("Comentário  ",Table1[[#This Row],[ID]], ": ",CHAR(10), Table1[[#This Row],[Comentarios]],CHAR(10), "* Nota Geral: ",Table1[[#This Row],[Pergunta 9]]," | Perfil: ",Table1[[#This Row],[Vinculo Funcional]], " | Lotação: ",Table1[[#This Row],[Lotacao Funcional]]," *",CHAR(10)," "))</f>
        <v/>
      </c>
    </row>
    <row r="1719" spans="1:17" ht="272" hidden="1" x14ac:dyDescent="0.2">
      <c r="A1719" s="2">
        <v>1735</v>
      </c>
      <c r="B1719" s="5">
        <v>44890.6234259259</v>
      </c>
      <c r="C1719" s="5">
        <v>44890.626238425903</v>
      </c>
      <c r="D1719" s="2" t="s">
        <v>27</v>
      </c>
      <c r="E1719" s="2"/>
      <c r="F1719" s="1" t="s">
        <v>28</v>
      </c>
      <c r="G1719" s="2" t="s">
        <v>29</v>
      </c>
      <c r="H1719" s="2" t="s">
        <v>31</v>
      </c>
      <c r="I1719" s="2" t="s">
        <v>30</v>
      </c>
      <c r="J1719" s="2" t="s">
        <v>34</v>
      </c>
      <c r="K1719" s="2" t="s">
        <v>34</v>
      </c>
      <c r="L1719" s="2" t="s">
        <v>30</v>
      </c>
      <c r="M1719" s="2" t="s">
        <v>34</v>
      </c>
      <c r="N1719" s="2" t="s">
        <v>35</v>
      </c>
      <c r="O1719" s="3" t="s">
        <v>540</v>
      </c>
      <c r="P1719" s="3" t="s">
        <v>541</v>
      </c>
      <c r="Q171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1735: 
As respostas regulares e ruins se referem principalmente a 04 questões primordiais: 
1 - falta de atendimento em plantão do DTIC para acompanhar o plantão dos magistrados a fim de solucionar problemas urgentes fora dos horários normais do P. Judiciário. 
2 - Inumeras implementações no Projudi que são importantes, sugeridas, porém são ignoradas. 
3 - Falta de participação dos magistrados na formulação das alterações do Projudi do ponto de vista do usuário. 
4 - A plataforma SIGA precisa de melhorias para se tornar amigável. Há situações em que a plataforma não é intuitiva, e necessita do auxilio de servidores para ser utilizada. Poderia haver uma busca inteligente, para direcionamento da tela específica que o usuário necessita para solucionar sua questão.
* Nota Geral: 4 - Bom | Perfil: Magistrada ou magistrado | Lotação: Primeiro Grau *
 </v>
      </c>
    </row>
    <row r="1720" spans="1:17" ht="16" hidden="1" x14ac:dyDescent="0.2">
      <c r="A1720" s="2">
        <v>1736</v>
      </c>
      <c r="B1720" s="5">
        <v>44890.6260763889</v>
      </c>
      <c r="C1720" s="5">
        <v>44890.626840277801</v>
      </c>
      <c r="D1720" s="2" t="s">
        <v>27</v>
      </c>
      <c r="E1720" s="2"/>
      <c r="F1720" s="1" t="s">
        <v>55</v>
      </c>
      <c r="G1720" s="2" t="s">
        <v>39</v>
      </c>
      <c r="H1720" s="2" t="s">
        <v>35</v>
      </c>
      <c r="I1720" s="2" t="s">
        <v>36</v>
      </c>
      <c r="J1720" s="2" t="s">
        <v>36</v>
      </c>
      <c r="K1720" s="2" t="s">
        <v>35</v>
      </c>
      <c r="L1720" s="2" t="s">
        <v>35</v>
      </c>
      <c r="M1720" s="2" t="s">
        <v>36</v>
      </c>
      <c r="N1720" s="2" t="s">
        <v>35</v>
      </c>
      <c r="O1720" s="3"/>
      <c r="P1720" s="3"/>
      <c r="Q1720" s="20" t="str">
        <f>IF(ISBLANK(Table1[[#This Row],[Comentarios]]),"",CONCATENATE("Comentário  ",Table1[[#This Row],[ID]], ": ",CHAR(10), Table1[[#This Row],[Comentarios]],CHAR(10), "* Nota Geral: ",Table1[[#This Row],[Pergunta 9]]," | Perfil: ",Table1[[#This Row],[Vinculo Funcional]], " | Lotação: ",Table1[[#This Row],[Lotacao Funcional]]," *",CHAR(10)," "))</f>
        <v/>
      </c>
    </row>
    <row r="1721" spans="1:17" ht="16" hidden="1" x14ac:dyDescent="0.2">
      <c r="A1721" s="2">
        <v>1737</v>
      </c>
      <c r="B1721" s="5">
        <v>44890.627523148098</v>
      </c>
      <c r="C1721" s="5">
        <v>44890.628460648099</v>
      </c>
      <c r="D1721" s="2" t="s">
        <v>27</v>
      </c>
      <c r="E1721" s="2"/>
      <c r="F1721" s="1" t="s">
        <v>55</v>
      </c>
      <c r="G1721" s="2" t="s">
        <v>29</v>
      </c>
      <c r="H1721" s="2" t="s">
        <v>35</v>
      </c>
      <c r="I1721" s="2" t="s">
        <v>30</v>
      </c>
      <c r="J1721" s="2" t="s">
        <v>35</v>
      </c>
      <c r="K1721" s="2" t="s">
        <v>30</v>
      </c>
      <c r="L1721" s="2" t="s">
        <v>35</v>
      </c>
      <c r="M1721" s="2" t="s">
        <v>35</v>
      </c>
      <c r="N1721" s="2" t="s">
        <v>35</v>
      </c>
      <c r="O1721" s="3"/>
      <c r="P1721" s="3"/>
      <c r="Q1721" s="20" t="str">
        <f>IF(ISBLANK(Table1[[#This Row],[Comentarios]]),"",CONCATENATE("Comentário  ",Table1[[#This Row],[ID]], ": ",CHAR(10), Table1[[#This Row],[Comentarios]],CHAR(10), "* Nota Geral: ",Table1[[#This Row],[Pergunta 9]]," | Perfil: ",Table1[[#This Row],[Vinculo Funcional]], " | Lotação: ",Table1[[#This Row],[Lotacao Funcional]]," *",CHAR(10)," "))</f>
        <v/>
      </c>
    </row>
    <row r="1722" spans="1:17" ht="16" hidden="1" x14ac:dyDescent="0.2">
      <c r="A1722" s="2">
        <v>1738</v>
      </c>
      <c r="B1722" s="5">
        <v>44890.633032407401</v>
      </c>
      <c r="C1722" s="5">
        <v>44890.633819444403</v>
      </c>
      <c r="D1722" s="2" t="s">
        <v>27</v>
      </c>
      <c r="E1722" s="2"/>
      <c r="F1722" s="1" t="s">
        <v>55</v>
      </c>
      <c r="G1722" s="2" t="s">
        <v>29</v>
      </c>
      <c r="H1722" s="2" t="s">
        <v>35</v>
      </c>
      <c r="I1722" s="2" t="s">
        <v>36</v>
      </c>
      <c r="J1722" s="2" t="s">
        <v>30</v>
      </c>
      <c r="K1722" s="2" t="s">
        <v>30</v>
      </c>
      <c r="L1722" s="2" t="s">
        <v>31</v>
      </c>
      <c r="M1722" s="2" t="s">
        <v>30</v>
      </c>
      <c r="N1722" s="2" t="s">
        <v>30</v>
      </c>
      <c r="O1722" s="3"/>
      <c r="P1722" s="3"/>
      <c r="Q1722" s="20" t="str">
        <f>IF(ISBLANK(Table1[[#This Row],[Comentarios]]),"",CONCATENATE("Comentário  ",Table1[[#This Row],[ID]], ": ",CHAR(10), Table1[[#This Row],[Comentarios]],CHAR(10), "* Nota Geral: ",Table1[[#This Row],[Pergunta 9]]," | Perfil: ",Table1[[#This Row],[Vinculo Funcional]], " | Lotação: ",Table1[[#This Row],[Lotacao Funcional]]," *",CHAR(10)," "))</f>
        <v/>
      </c>
    </row>
    <row r="1723" spans="1:17" ht="32" hidden="1" x14ac:dyDescent="0.2">
      <c r="A1723" s="2">
        <v>1739</v>
      </c>
      <c r="B1723" s="5">
        <v>44890.635671296302</v>
      </c>
      <c r="C1723" s="5">
        <v>44890.636273148099</v>
      </c>
      <c r="D1723" s="2" t="s">
        <v>27</v>
      </c>
      <c r="E1723" s="2"/>
      <c r="F1723" s="1" t="s">
        <v>32</v>
      </c>
      <c r="G1723" s="2" t="s">
        <v>29</v>
      </c>
      <c r="H1723" s="2" t="s">
        <v>35</v>
      </c>
      <c r="I1723" s="2" t="s">
        <v>35</v>
      </c>
      <c r="J1723" s="2" t="s">
        <v>35</v>
      </c>
      <c r="K1723" s="2" t="s">
        <v>35</v>
      </c>
      <c r="L1723" s="2" t="s">
        <v>35</v>
      </c>
      <c r="M1723" s="2" t="s">
        <v>35</v>
      </c>
      <c r="N1723" s="2" t="s">
        <v>35</v>
      </c>
      <c r="O1723" s="3"/>
      <c r="P1723" s="3"/>
      <c r="Q1723" s="20" t="str">
        <f>IF(ISBLANK(Table1[[#This Row],[Comentarios]]),"",CONCATENATE("Comentário  ",Table1[[#This Row],[ID]], ": ",CHAR(10), Table1[[#This Row],[Comentarios]],CHAR(10), "* Nota Geral: ",Table1[[#This Row],[Pergunta 9]]," | Perfil: ",Table1[[#This Row],[Vinculo Funcional]], " | Lotação: ",Table1[[#This Row],[Lotacao Funcional]]," *",CHAR(10)," "))</f>
        <v/>
      </c>
    </row>
    <row r="1724" spans="1:17" ht="48" hidden="1" x14ac:dyDescent="0.2">
      <c r="A1724" s="2">
        <v>1740</v>
      </c>
      <c r="B1724" s="5">
        <v>44890.629340277803</v>
      </c>
      <c r="C1724" s="5">
        <v>44890.636539351901</v>
      </c>
      <c r="D1724" s="2" t="s">
        <v>27</v>
      </c>
      <c r="E1724" s="2"/>
      <c r="F1724" s="1" t="s">
        <v>61</v>
      </c>
      <c r="G1724" s="2" t="s">
        <v>29</v>
      </c>
      <c r="H1724" s="2" t="s">
        <v>35</v>
      </c>
      <c r="I1724" s="2" t="s">
        <v>34</v>
      </c>
      <c r="J1724" s="2" t="s">
        <v>34</v>
      </c>
      <c r="K1724" s="2" t="s">
        <v>34</v>
      </c>
      <c r="L1724" s="2" t="s">
        <v>35</v>
      </c>
      <c r="M1724" s="2" t="s">
        <v>34</v>
      </c>
      <c r="N1724" s="2" t="s">
        <v>35</v>
      </c>
      <c r="O1724" s="3"/>
      <c r="P1724" s="3"/>
      <c r="Q1724" s="20" t="str">
        <f>IF(ISBLANK(Table1[[#This Row],[Comentarios]]),"",CONCATENATE("Comentário  ",Table1[[#This Row],[ID]], ": ",CHAR(10), Table1[[#This Row],[Comentarios]],CHAR(10), "* Nota Geral: ",Table1[[#This Row],[Pergunta 9]]," | Perfil: ",Table1[[#This Row],[Vinculo Funcional]], " | Lotação: ",Table1[[#This Row],[Lotacao Funcional]]," *",CHAR(10)," "))</f>
        <v/>
      </c>
    </row>
    <row r="1725" spans="1:17" ht="16" hidden="1" x14ac:dyDescent="0.2">
      <c r="A1725" s="2">
        <v>1741</v>
      </c>
      <c r="B1725" s="5">
        <v>44890.638159722199</v>
      </c>
      <c r="C1725" s="5">
        <v>44890.638425925899</v>
      </c>
      <c r="D1725" s="2" t="s">
        <v>27</v>
      </c>
      <c r="E1725" s="2"/>
      <c r="F1725" s="1" t="s">
        <v>55</v>
      </c>
      <c r="G1725" s="2" t="s">
        <v>29</v>
      </c>
      <c r="H1725" s="2" t="s">
        <v>34</v>
      </c>
      <c r="I1725" s="2" t="s">
        <v>34</v>
      </c>
      <c r="J1725" s="2" t="s">
        <v>34</v>
      </c>
      <c r="K1725" s="2" t="s">
        <v>34</v>
      </c>
      <c r="L1725" s="2" t="s">
        <v>34</v>
      </c>
      <c r="M1725" s="2" t="s">
        <v>34</v>
      </c>
      <c r="N1725" s="2" t="s">
        <v>34</v>
      </c>
      <c r="O1725" s="3"/>
      <c r="P1725" s="3"/>
      <c r="Q1725" s="20" t="str">
        <f>IF(ISBLANK(Table1[[#This Row],[Comentarios]]),"",CONCATENATE("Comentário  ",Table1[[#This Row],[ID]], ": ",CHAR(10), Table1[[#This Row],[Comentarios]],CHAR(10), "* Nota Geral: ",Table1[[#This Row],[Pergunta 9]]," | Perfil: ",Table1[[#This Row],[Vinculo Funcional]], " | Lotação: ",Table1[[#This Row],[Lotacao Funcional]]," *",CHAR(10)," "))</f>
        <v/>
      </c>
    </row>
    <row r="1726" spans="1:17" ht="32" hidden="1" x14ac:dyDescent="0.2">
      <c r="A1726" s="2">
        <v>1742</v>
      </c>
      <c r="B1726" s="5">
        <v>44890.638460648101</v>
      </c>
      <c r="C1726" s="5">
        <v>44890.639270833301</v>
      </c>
      <c r="D1726" s="2" t="s">
        <v>27</v>
      </c>
      <c r="E1726" s="2"/>
      <c r="F1726" s="1" t="s">
        <v>32</v>
      </c>
      <c r="G1726" s="2" t="s">
        <v>29</v>
      </c>
      <c r="H1726" s="2" t="s">
        <v>30</v>
      </c>
      <c r="I1726" s="2" t="s">
        <v>30</v>
      </c>
      <c r="J1726" s="2" t="s">
        <v>30</v>
      </c>
      <c r="K1726" s="2" t="s">
        <v>34</v>
      </c>
      <c r="L1726" s="2" t="s">
        <v>30</v>
      </c>
      <c r="M1726" s="2" t="s">
        <v>35</v>
      </c>
      <c r="N1726" s="2" t="s">
        <v>30</v>
      </c>
      <c r="O1726" s="3"/>
      <c r="P1726" s="3"/>
      <c r="Q1726" s="20" t="str">
        <f>IF(ISBLANK(Table1[[#This Row],[Comentarios]]),"",CONCATENATE("Comentário  ",Table1[[#This Row],[ID]], ": ",CHAR(10), Table1[[#This Row],[Comentarios]],CHAR(10), "* Nota Geral: ",Table1[[#This Row],[Pergunta 9]]," | Perfil: ",Table1[[#This Row],[Vinculo Funcional]], " | Lotação: ",Table1[[#This Row],[Lotacao Funcional]]," *",CHAR(10)," "))</f>
        <v/>
      </c>
    </row>
    <row r="1727" spans="1:17" ht="16" hidden="1" x14ac:dyDescent="0.2">
      <c r="A1727" s="2">
        <v>1743</v>
      </c>
      <c r="B1727" s="5">
        <v>44890.638796296298</v>
      </c>
      <c r="C1727" s="5">
        <v>44890.640277777798</v>
      </c>
      <c r="D1727" s="2" t="s">
        <v>27</v>
      </c>
      <c r="E1727" s="2"/>
      <c r="F1727" s="1" t="s">
        <v>55</v>
      </c>
      <c r="G1727" s="2" t="s">
        <v>29</v>
      </c>
      <c r="H1727" s="2" t="s">
        <v>35</v>
      </c>
      <c r="I1727" s="2" t="s">
        <v>35</v>
      </c>
      <c r="J1727" s="2" t="s">
        <v>35</v>
      </c>
      <c r="K1727" s="2" t="s">
        <v>35</v>
      </c>
      <c r="L1727" s="2" t="s">
        <v>30</v>
      </c>
      <c r="M1727" s="2" t="s">
        <v>35</v>
      </c>
      <c r="N1727" s="2" t="s">
        <v>35</v>
      </c>
      <c r="O1727" s="3"/>
      <c r="P1727" s="3"/>
      <c r="Q1727" s="20" t="str">
        <f>IF(ISBLANK(Table1[[#This Row],[Comentarios]]),"",CONCATENATE("Comentário  ",Table1[[#This Row],[ID]], ": ",CHAR(10), Table1[[#This Row],[Comentarios]],CHAR(10), "* Nota Geral: ",Table1[[#This Row],[Pergunta 9]]," | Perfil: ",Table1[[#This Row],[Vinculo Funcional]], " | Lotação: ",Table1[[#This Row],[Lotacao Funcional]]," *",CHAR(10)," "))</f>
        <v/>
      </c>
    </row>
    <row r="1728" spans="1:17" ht="16" hidden="1" x14ac:dyDescent="0.2">
      <c r="A1728" s="2">
        <v>1744</v>
      </c>
      <c r="B1728" s="5">
        <v>44890.644375000003</v>
      </c>
      <c r="C1728" s="5">
        <v>44890.644942129598</v>
      </c>
      <c r="D1728" s="2" t="s">
        <v>27</v>
      </c>
      <c r="E1728" s="2"/>
      <c r="F1728" s="1" t="s">
        <v>55</v>
      </c>
      <c r="G1728" s="2" t="s">
        <v>29</v>
      </c>
      <c r="H1728" s="2" t="s">
        <v>34</v>
      </c>
      <c r="I1728" s="2" t="s">
        <v>34</v>
      </c>
      <c r="J1728" s="2" t="s">
        <v>34</v>
      </c>
      <c r="K1728" s="2" t="s">
        <v>31</v>
      </c>
      <c r="L1728" s="2" t="s">
        <v>35</v>
      </c>
      <c r="M1728" s="2" t="s">
        <v>34</v>
      </c>
      <c r="N1728" s="2" t="s">
        <v>35</v>
      </c>
      <c r="O1728" s="3"/>
      <c r="P1728" s="3"/>
      <c r="Q1728" s="20" t="str">
        <f>IF(ISBLANK(Table1[[#This Row],[Comentarios]]),"",CONCATENATE("Comentário  ",Table1[[#This Row],[ID]], ": ",CHAR(10), Table1[[#This Row],[Comentarios]],CHAR(10), "* Nota Geral: ",Table1[[#This Row],[Pergunta 9]]," | Perfil: ",Table1[[#This Row],[Vinculo Funcional]], " | Lotação: ",Table1[[#This Row],[Lotacao Funcional]]," *",CHAR(10)," "))</f>
        <v/>
      </c>
    </row>
    <row r="1729" spans="1:17" ht="32" hidden="1" x14ac:dyDescent="0.2">
      <c r="A1729" s="2">
        <v>1745</v>
      </c>
      <c r="B1729" s="5">
        <v>44890.6484375</v>
      </c>
      <c r="C1729" s="5">
        <v>44890.6493402778</v>
      </c>
      <c r="D1729" s="2" t="s">
        <v>27</v>
      </c>
      <c r="E1729" s="2"/>
      <c r="F1729" s="1" t="s">
        <v>32</v>
      </c>
      <c r="G1729" s="2" t="s">
        <v>33</v>
      </c>
      <c r="H1729" s="2" t="s">
        <v>35</v>
      </c>
      <c r="I1729" s="2" t="s">
        <v>35</v>
      </c>
      <c r="J1729" s="2" t="s">
        <v>35</v>
      </c>
      <c r="K1729" s="2" t="s">
        <v>34</v>
      </c>
      <c r="L1729" s="2" t="s">
        <v>35</v>
      </c>
      <c r="M1729" s="2" t="s">
        <v>30</v>
      </c>
      <c r="N1729" s="2" t="s">
        <v>35</v>
      </c>
      <c r="O1729" s="3"/>
      <c r="P1729" s="3"/>
      <c r="Q1729" s="20" t="str">
        <f>IF(ISBLANK(Table1[[#This Row],[Comentarios]]),"",CONCATENATE("Comentário  ",Table1[[#This Row],[ID]], ": ",CHAR(10), Table1[[#This Row],[Comentarios]],CHAR(10), "* Nota Geral: ",Table1[[#This Row],[Pergunta 9]]," | Perfil: ",Table1[[#This Row],[Vinculo Funcional]], " | Lotação: ",Table1[[#This Row],[Lotacao Funcional]]," *",CHAR(10)," "))</f>
        <v/>
      </c>
    </row>
    <row r="1730" spans="1:17" ht="16" hidden="1" x14ac:dyDescent="0.2">
      <c r="A1730" s="2">
        <v>1746</v>
      </c>
      <c r="B1730" s="5">
        <v>44890.650196759299</v>
      </c>
      <c r="C1730" s="5">
        <v>44890.650810185201</v>
      </c>
      <c r="D1730" s="2" t="s">
        <v>27</v>
      </c>
      <c r="E1730" s="2"/>
      <c r="F1730" s="1" t="s">
        <v>55</v>
      </c>
      <c r="G1730" s="2" t="s">
        <v>29</v>
      </c>
      <c r="H1730" s="2" t="s">
        <v>35</v>
      </c>
      <c r="I1730" s="2" t="s">
        <v>35</v>
      </c>
      <c r="J1730" s="2" t="s">
        <v>35</v>
      </c>
      <c r="K1730" s="2" t="s">
        <v>35</v>
      </c>
      <c r="L1730" s="2" t="s">
        <v>35</v>
      </c>
      <c r="M1730" s="2" t="s">
        <v>35</v>
      </c>
      <c r="N1730" s="2" t="s">
        <v>35</v>
      </c>
      <c r="O1730" s="3"/>
      <c r="P1730" s="3"/>
      <c r="Q1730" s="20" t="str">
        <f>IF(ISBLANK(Table1[[#This Row],[Comentarios]]),"",CONCATENATE("Comentário  ",Table1[[#This Row],[ID]], ": ",CHAR(10), Table1[[#This Row],[Comentarios]],CHAR(10), "* Nota Geral: ",Table1[[#This Row],[Pergunta 9]]," | Perfil: ",Table1[[#This Row],[Vinculo Funcional]], " | Lotação: ",Table1[[#This Row],[Lotacao Funcional]]," *",CHAR(10)," "))</f>
        <v/>
      </c>
    </row>
    <row r="1731" spans="1:17" ht="16" hidden="1" x14ac:dyDescent="0.2">
      <c r="A1731" s="2">
        <v>1747</v>
      </c>
      <c r="B1731" s="5">
        <v>44890.651354166701</v>
      </c>
      <c r="C1731" s="5">
        <v>44890.652430555601</v>
      </c>
      <c r="D1731" s="2" t="s">
        <v>27</v>
      </c>
      <c r="E1731" s="2"/>
      <c r="F1731" s="1" t="s">
        <v>55</v>
      </c>
      <c r="G1731" s="2" t="s">
        <v>29</v>
      </c>
      <c r="H1731" s="2" t="s">
        <v>34</v>
      </c>
      <c r="I1731" s="2" t="s">
        <v>34</v>
      </c>
      <c r="J1731" s="2" t="s">
        <v>34</v>
      </c>
      <c r="K1731" s="2" t="s">
        <v>34</v>
      </c>
      <c r="L1731" s="2" t="s">
        <v>34</v>
      </c>
      <c r="M1731" s="2" t="s">
        <v>30</v>
      </c>
      <c r="N1731" s="2" t="s">
        <v>35</v>
      </c>
      <c r="O1731" s="3"/>
      <c r="P1731" s="3"/>
      <c r="Q1731" s="20" t="str">
        <f>IF(ISBLANK(Table1[[#This Row],[Comentarios]]),"",CONCATENATE("Comentário  ",Table1[[#This Row],[ID]], ": ",CHAR(10), Table1[[#This Row],[Comentarios]],CHAR(10), "* Nota Geral: ",Table1[[#This Row],[Pergunta 9]]," | Perfil: ",Table1[[#This Row],[Vinculo Funcional]], " | Lotação: ",Table1[[#This Row],[Lotacao Funcional]]," *",CHAR(10)," "))</f>
        <v/>
      </c>
    </row>
    <row r="1732" spans="1:17" ht="32" hidden="1" x14ac:dyDescent="0.2">
      <c r="A1732" s="2">
        <v>1748</v>
      </c>
      <c r="B1732" s="5">
        <v>44890.652245370402</v>
      </c>
      <c r="C1732" s="5">
        <v>44890.652905092596</v>
      </c>
      <c r="D1732" s="2" t="s">
        <v>27</v>
      </c>
      <c r="E1732" s="2"/>
      <c r="F1732" s="1" t="s">
        <v>32</v>
      </c>
      <c r="G1732" s="2" t="s">
        <v>29</v>
      </c>
      <c r="H1732" s="2" t="s">
        <v>35</v>
      </c>
      <c r="I1732" s="2" t="s">
        <v>35</v>
      </c>
      <c r="J1732" s="2" t="s">
        <v>35</v>
      </c>
      <c r="K1732" s="2" t="s">
        <v>35</v>
      </c>
      <c r="L1732" s="2" t="s">
        <v>35</v>
      </c>
      <c r="M1732" s="2" t="s">
        <v>35</v>
      </c>
      <c r="N1732" s="2" t="s">
        <v>35</v>
      </c>
      <c r="O1732" s="3"/>
      <c r="P1732" s="3"/>
      <c r="Q1732" s="20" t="str">
        <f>IF(ISBLANK(Table1[[#This Row],[Comentarios]]),"",CONCATENATE("Comentário  ",Table1[[#This Row],[ID]], ": ",CHAR(10), Table1[[#This Row],[Comentarios]],CHAR(10), "* Nota Geral: ",Table1[[#This Row],[Pergunta 9]]," | Perfil: ",Table1[[#This Row],[Vinculo Funcional]], " | Lotação: ",Table1[[#This Row],[Lotacao Funcional]]," *",CHAR(10)," "))</f>
        <v/>
      </c>
    </row>
    <row r="1733" spans="1:17" ht="96" hidden="1" x14ac:dyDescent="0.2">
      <c r="A1733" s="2">
        <v>1749</v>
      </c>
      <c r="B1733" s="5">
        <v>44890.653495370403</v>
      </c>
      <c r="C1733" s="5">
        <v>44890.654861111099</v>
      </c>
      <c r="D1733" s="2" t="s">
        <v>27</v>
      </c>
      <c r="E1733" s="2"/>
      <c r="F1733" s="1" t="s">
        <v>61</v>
      </c>
      <c r="G1733" s="2" t="s">
        <v>29</v>
      </c>
      <c r="H1733" s="2" t="s">
        <v>35</v>
      </c>
      <c r="I1733" s="2" t="s">
        <v>30</v>
      </c>
      <c r="J1733" s="2" t="s">
        <v>35</v>
      </c>
      <c r="K1733" s="2" t="s">
        <v>35</v>
      </c>
      <c r="L1733" s="2" t="s">
        <v>35</v>
      </c>
      <c r="M1733" s="2" t="s">
        <v>35</v>
      </c>
      <c r="N1733" s="2" t="s">
        <v>35</v>
      </c>
      <c r="O1733" s="3" t="s">
        <v>542</v>
      </c>
      <c r="P1733" s="3" t="s">
        <v>43</v>
      </c>
      <c r="Q173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1749: 
Consulta periódica por meio de reuniões com servidores das Comarcas para eventuais aprimoramentos e ajustes em funcionalidades dos sistemas
* Nota Geral: 4 - Bom | Perfil: Servidora ou servidor ocupante de cargo em comissão | Lotação: Primeiro Grau *
 </v>
      </c>
    </row>
    <row r="1734" spans="1:17" ht="16" hidden="1" x14ac:dyDescent="0.2">
      <c r="A1734" s="2">
        <v>1750</v>
      </c>
      <c r="B1734" s="5">
        <v>44890.651261574101</v>
      </c>
      <c r="C1734" s="5">
        <v>44890.655671296299</v>
      </c>
      <c r="D1734" s="2" t="s">
        <v>27</v>
      </c>
      <c r="E1734" s="2"/>
      <c r="F1734" s="1" t="s">
        <v>55</v>
      </c>
      <c r="G1734" s="2" t="s">
        <v>29</v>
      </c>
      <c r="H1734" s="2" t="s">
        <v>35</v>
      </c>
      <c r="I1734" s="2" t="s">
        <v>35</v>
      </c>
      <c r="J1734" s="2" t="s">
        <v>35</v>
      </c>
      <c r="K1734" s="2" t="s">
        <v>35</v>
      </c>
      <c r="L1734" s="2" t="s">
        <v>35</v>
      </c>
      <c r="M1734" s="2" t="s">
        <v>35</v>
      </c>
      <c r="N1734" s="2" t="s">
        <v>35</v>
      </c>
      <c r="O1734" s="3"/>
      <c r="P1734" s="3"/>
      <c r="Q1734" s="20" t="str">
        <f>IF(ISBLANK(Table1[[#This Row],[Comentarios]]),"",CONCATENATE("Comentário  ",Table1[[#This Row],[ID]], ": ",CHAR(10), Table1[[#This Row],[Comentarios]],CHAR(10), "* Nota Geral: ",Table1[[#This Row],[Pergunta 9]]," | Perfil: ",Table1[[#This Row],[Vinculo Funcional]], " | Lotação: ",Table1[[#This Row],[Lotacao Funcional]]," *",CHAR(10)," "))</f>
        <v/>
      </c>
    </row>
    <row r="1735" spans="1:17" ht="80" x14ac:dyDescent="0.2">
      <c r="A1735" s="2">
        <v>1751</v>
      </c>
      <c r="B1735" s="5">
        <v>44890.649837962999</v>
      </c>
      <c r="C1735" s="5">
        <v>44890.6562037037</v>
      </c>
      <c r="D1735" s="2" t="s">
        <v>27</v>
      </c>
      <c r="E1735" s="2"/>
      <c r="F1735" s="1" t="s">
        <v>32</v>
      </c>
      <c r="G1735" s="2" t="s">
        <v>33</v>
      </c>
      <c r="H1735" s="2" t="s">
        <v>35</v>
      </c>
      <c r="I1735" s="2" t="s">
        <v>34</v>
      </c>
      <c r="J1735" s="2" t="s">
        <v>34</v>
      </c>
      <c r="K1735" s="2" t="s">
        <v>34</v>
      </c>
      <c r="L1735" s="2" t="s">
        <v>34</v>
      </c>
      <c r="M1735" s="2" t="s">
        <v>35</v>
      </c>
      <c r="N1735" s="2" t="s">
        <v>34</v>
      </c>
      <c r="O1735" s="3" t="s">
        <v>543</v>
      </c>
      <c r="P1735" s="3" t="s">
        <v>72</v>
      </c>
      <c r="Q173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1751: 
Está tudo ótimo para mim !
* Nota Geral: 5 - Excelente | Perfil: Servidora concursada ou servidor concursado | Lotação: Secretaria *
 </v>
      </c>
    </row>
    <row r="1736" spans="1:17" ht="144" hidden="1" x14ac:dyDescent="0.2">
      <c r="A1736" s="2">
        <v>1752</v>
      </c>
      <c r="B1736" s="5">
        <v>44890.655428240701</v>
      </c>
      <c r="C1736" s="5">
        <v>44890.657245370399</v>
      </c>
      <c r="D1736" s="2" t="s">
        <v>27</v>
      </c>
      <c r="E1736" s="2"/>
      <c r="F1736" s="1" t="s">
        <v>32</v>
      </c>
      <c r="G1736" s="2" t="s">
        <v>29</v>
      </c>
      <c r="H1736" s="2" t="s">
        <v>30</v>
      </c>
      <c r="I1736" s="2" t="s">
        <v>35</v>
      </c>
      <c r="J1736" s="2" t="s">
        <v>35</v>
      </c>
      <c r="K1736" s="2" t="s">
        <v>34</v>
      </c>
      <c r="L1736" s="2" t="s">
        <v>35</v>
      </c>
      <c r="M1736" s="2" t="s">
        <v>36</v>
      </c>
      <c r="N1736" s="2" t="s">
        <v>30</v>
      </c>
      <c r="O1736" s="3" t="s">
        <v>544</v>
      </c>
      <c r="P1736" s="3" t="s">
        <v>38</v>
      </c>
      <c r="Q173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1752: 
Quando se faz necessário algo no projudi, o atendimento via telefone do DTIC sempre pede para abrir SIGA, e quando é necessário cobrar que seja resolvido, porque tem SIGA aberto há muito tempo sem resolução, nunca temos o contato da equipe do Projudi para resolver. Deveria ter uma atendimento telefônico ou por teams para falar com o pessoas responsável pelo atendimento dos SIGAs
* Nota Geral: 3 - Regular | Perfil: Servidora concursada ou servidor concursado | Lotação: Primeiro Grau *
 </v>
      </c>
    </row>
    <row r="1737" spans="1:17" ht="16" hidden="1" x14ac:dyDescent="0.2">
      <c r="A1737" s="2">
        <v>1753</v>
      </c>
      <c r="B1737" s="5">
        <v>44890.654965277798</v>
      </c>
      <c r="C1737" s="5">
        <v>44890.659490740698</v>
      </c>
      <c r="D1737" s="2" t="s">
        <v>27</v>
      </c>
      <c r="E1737" s="2"/>
      <c r="F1737" s="1" t="s">
        <v>55</v>
      </c>
      <c r="G1737" s="2" t="s">
        <v>29</v>
      </c>
      <c r="H1737" s="2" t="s">
        <v>35</v>
      </c>
      <c r="I1737" s="2" t="s">
        <v>35</v>
      </c>
      <c r="J1737" s="2" t="s">
        <v>30</v>
      </c>
      <c r="K1737" s="2" t="s">
        <v>30</v>
      </c>
      <c r="L1737" s="2" t="s">
        <v>30</v>
      </c>
      <c r="M1737" s="2" t="s">
        <v>35</v>
      </c>
      <c r="N1737" s="2" t="s">
        <v>30</v>
      </c>
      <c r="O1737" s="3"/>
      <c r="P1737" s="3"/>
      <c r="Q1737" s="20" t="str">
        <f>IF(ISBLANK(Table1[[#This Row],[Comentarios]]),"",CONCATENATE("Comentário  ",Table1[[#This Row],[ID]], ": ",CHAR(10), Table1[[#This Row],[Comentarios]],CHAR(10), "* Nota Geral: ",Table1[[#This Row],[Pergunta 9]]," | Perfil: ",Table1[[#This Row],[Vinculo Funcional]], " | Lotação: ",Table1[[#This Row],[Lotacao Funcional]]," *",CHAR(10)," "))</f>
        <v/>
      </c>
    </row>
    <row r="1738" spans="1:17" ht="64" hidden="1" x14ac:dyDescent="0.2">
      <c r="A1738" s="2">
        <v>1754</v>
      </c>
      <c r="B1738" s="5">
        <v>44890.654293981497</v>
      </c>
      <c r="C1738" s="5">
        <v>44890.660162036998</v>
      </c>
      <c r="D1738" s="2" t="s">
        <v>27</v>
      </c>
      <c r="E1738" s="2"/>
      <c r="F1738" s="1" t="s">
        <v>55</v>
      </c>
      <c r="G1738" s="2" t="s">
        <v>33</v>
      </c>
      <c r="H1738" s="2" t="s">
        <v>36</v>
      </c>
      <c r="I1738" s="2" t="s">
        <v>36</v>
      </c>
      <c r="J1738" s="2" t="s">
        <v>35</v>
      </c>
      <c r="K1738" s="2" t="s">
        <v>35</v>
      </c>
      <c r="L1738" s="2" t="s">
        <v>34</v>
      </c>
      <c r="M1738" s="2" t="s">
        <v>34</v>
      </c>
      <c r="N1738" s="2" t="s">
        <v>34</v>
      </c>
      <c r="O1738" s="3" t="s">
        <v>545</v>
      </c>
      <c r="P1738" s="3" t="s">
        <v>76</v>
      </c>
      <c r="Q173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1754: 
Melhoria das impressoras para os setores que fazem atendimento ao público e dependem disso.
* Nota Geral: 5 - Excelente | Perfil: Estagiária ou estagiário | Lotação: Secretaria *
 </v>
      </c>
    </row>
    <row r="1739" spans="1:17" ht="32" hidden="1" x14ac:dyDescent="0.2">
      <c r="A1739" s="2">
        <v>1755</v>
      </c>
      <c r="B1739" s="5">
        <v>44890.659803240698</v>
      </c>
      <c r="C1739" s="5">
        <v>44890.660300925898</v>
      </c>
      <c r="D1739" s="2" t="s">
        <v>27</v>
      </c>
      <c r="E1739" s="2"/>
      <c r="F1739" s="1" t="s">
        <v>32</v>
      </c>
      <c r="G1739" s="2" t="s">
        <v>29</v>
      </c>
      <c r="H1739" s="2" t="s">
        <v>34</v>
      </c>
      <c r="I1739" s="2" t="s">
        <v>35</v>
      </c>
      <c r="J1739" s="2" t="s">
        <v>35</v>
      </c>
      <c r="K1739" s="2" t="s">
        <v>35</v>
      </c>
      <c r="L1739" s="2" t="s">
        <v>35</v>
      </c>
      <c r="M1739" s="2" t="s">
        <v>35</v>
      </c>
      <c r="N1739" s="2" t="s">
        <v>35</v>
      </c>
      <c r="O1739" s="3"/>
      <c r="P1739" s="3"/>
      <c r="Q1739" s="20" t="str">
        <f>IF(ISBLANK(Table1[[#This Row],[Comentarios]]),"",CONCATENATE("Comentário  ",Table1[[#This Row],[ID]], ": ",CHAR(10), Table1[[#This Row],[Comentarios]],CHAR(10), "* Nota Geral: ",Table1[[#This Row],[Pergunta 9]]," | Perfil: ",Table1[[#This Row],[Vinculo Funcional]], " | Lotação: ",Table1[[#This Row],[Lotacao Funcional]]," *",CHAR(10)," "))</f>
        <v/>
      </c>
    </row>
    <row r="1740" spans="1:17" ht="16" hidden="1" x14ac:dyDescent="0.2">
      <c r="A1740" s="2">
        <v>1756</v>
      </c>
      <c r="B1740" s="5">
        <v>44890.676469907397</v>
      </c>
      <c r="C1740" s="5">
        <v>44890.676874999997</v>
      </c>
      <c r="D1740" s="2" t="s">
        <v>27</v>
      </c>
      <c r="E1740" s="2"/>
      <c r="F1740" s="1" t="s">
        <v>55</v>
      </c>
      <c r="G1740" s="2" t="s">
        <v>29</v>
      </c>
      <c r="H1740" s="2" t="s">
        <v>34</v>
      </c>
      <c r="I1740" s="2" t="s">
        <v>34</v>
      </c>
      <c r="J1740" s="2" t="s">
        <v>34</v>
      </c>
      <c r="K1740" s="2" t="s">
        <v>34</v>
      </c>
      <c r="L1740" s="2" t="s">
        <v>34</v>
      </c>
      <c r="M1740" s="2" t="s">
        <v>34</v>
      </c>
      <c r="N1740" s="2" t="s">
        <v>34</v>
      </c>
      <c r="O1740" s="3"/>
      <c r="P1740" s="3"/>
      <c r="Q1740" s="20" t="str">
        <f>IF(ISBLANK(Table1[[#This Row],[Comentarios]]),"",CONCATENATE("Comentário  ",Table1[[#This Row],[ID]], ": ",CHAR(10), Table1[[#This Row],[Comentarios]],CHAR(10), "* Nota Geral: ",Table1[[#This Row],[Pergunta 9]]," | Perfil: ",Table1[[#This Row],[Vinculo Funcional]], " | Lotação: ",Table1[[#This Row],[Lotacao Funcional]]," *",CHAR(10)," "))</f>
        <v/>
      </c>
    </row>
    <row r="1741" spans="1:17" ht="16" hidden="1" x14ac:dyDescent="0.2">
      <c r="A1741" s="2">
        <v>1757</v>
      </c>
      <c r="B1741" s="5">
        <v>44890.677986111099</v>
      </c>
      <c r="C1741" s="5">
        <v>44890.679386574098</v>
      </c>
      <c r="D1741" s="2" t="s">
        <v>27</v>
      </c>
      <c r="E1741" s="2"/>
      <c r="F1741" s="1" t="s">
        <v>546</v>
      </c>
      <c r="G1741" s="2" t="s">
        <v>29</v>
      </c>
      <c r="H1741" s="2" t="s">
        <v>36</v>
      </c>
      <c r="I1741" s="2" t="s">
        <v>36</v>
      </c>
      <c r="J1741" s="2" t="s">
        <v>30</v>
      </c>
      <c r="K1741" s="2" t="s">
        <v>36</v>
      </c>
      <c r="L1741" s="2" t="s">
        <v>30</v>
      </c>
      <c r="M1741" s="2" t="s">
        <v>35</v>
      </c>
      <c r="N1741" s="2" t="s">
        <v>30</v>
      </c>
      <c r="O1741" s="3"/>
      <c r="P1741" s="3"/>
      <c r="Q1741" s="20" t="str">
        <f>IF(ISBLANK(Table1[[#This Row],[Comentarios]]),"",CONCATENATE("Comentário  ",Table1[[#This Row],[ID]], ": ",CHAR(10), Table1[[#This Row],[Comentarios]],CHAR(10), "* Nota Geral: ",Table1[[#This Row],[Pergunta 9]]," | Perfil: ",Table1[[#This Row],[Vinculo Funcional]], " | Lotação: ",Table1[[#This Row],[Lotacao Funcional]]," *",CHAR(10)," "))</f>
        <v/>
      </c>
    </row>
    <row r="1742" spans="1:17" ht="80" x14ac:dyDescent="0.2">
      <c r="A1742" s="2">
        <v>1758</v>
      </c>
      <c r="B1742" s="5">
        <v>44890.670405092598</v>
      </c>
      <c r="C1742" s="5">
        <v>44890.683125000003</v>
      </c>
      <c r="D1742" s="2" t="s">
        <v>27</v>
      </c>
      <c r="E1742" s="2"/>
      <c r="F1742" s="1" t="s">
        <v>61</v>
      </c>
      <c r="G1742" s="2" t="s">
        <v>29</v>
      </c>
      <c r="H1742" s="2" t="s">
        <v>34</v>
      </c>
      <c r="I1742" s="2" t="s">
        <v>34</v>
      </c>
      <c r="J1742" s="2" t="s">
        <v>34</v>
      </c>
      <c r="K1742" s="2" t="s">
        <v>34</v>
      </c>
      <c r="L1742" s="2" t="s">
        <v>34</v>
      </c>
      <c r="M1742" s="2" t="s">
        <v>34</v>
      </c>
      <c r="N1742" s="2" t="s">
        <v>34</v>
      </c>
      <c r="O1742" s="3" t="s">
        <v>547</v>
      </c>
      <c r="P1742" s="3" t="s">
        <v>72</v>
      </c>
      <c r="Q174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1758: 
Das experiências que tive, o atendimento sempre foi célere e eficiente.
* Nota Geral: 5 - Excelente | Perfil: Servidora ou servidor ocupante de cargo em comissão | Lotação: Primeiro Grau *
 </v>
      </c>
    </row>
    <row r="1743" spans="1:17" ht="32" hidden="1" x14ac:dyDescent="0.2">
      <c r="A1743" s="2">
        <v>1759</v>
      </c>
      <c r="B1743" s="5">
        <v>44890.689282407402</v>
      </c>
      <c r="C1743" s="5">
        <v>44890.691423611097</v>
      </c>
      <c r="D1743" s="2" t="s">
        <v>27</v>
      </c>
      <c r="E1743" s="2"/>
      <c r="F1743" s="1" t="s">
        <v>32</v>
      </c>
      <c r="G1743" s="2" t="s">
        <v>33</v>
      </c>
      <c r="H1743" s="2" t="s">
        <v>30</v>
      </c>
      <c r="I1743" s="2" t="s">
        <v>30</v>
      </c>
      <c r="J1743" s="2" t="s">
        <v>35</v>
      </c>
      <c r="K1743" s="2" t="s">
        <v>34</v>
      </c>
      <c r="L1743" s="2" t="s">
        <v>31</v>
      </c>
      <c r="M1743" s="2" t="s">
        <v>30</v>
      </c>
      <c r="N1743" s="2" t="s">
        <v>35</v>
      </c>
      <c r="O1743" s="3"/>
      <c r="P1743" s="3"/>
      <c r="Q1743" s="20" t="str">
        <f>IF(ISBLANK(Table1[[#This Row],[Comentarios]]),"",CONCATENATE("Comentário  ",Table1[[#This Row],[ID]], ": ",CHAR(10), Table1[[#This Row],[Comentarios]],CHAR(10), "* Nota Geral: ",Table1[[#This Row],[Pergunta 9]]," | Perfil: ",Table1[[#This Row],[Vinculo Funcional]], " | Lotação: ",Table1[[#This Row],[Lotacao Funcional]]," *",CHAR(10)," "))</f>
        <v/>
      </c>
    </row>
    <row r="1744" spans="1:17" ht="32" hidden="1" x14ac:dyDescent="0.2">
      <c r="A1744" s="2">
        <v>1760</v>
      </c>
      <c r="B1744" s="5">
        <v>44890.693472222199</v>
      </c>
      <c r="C1744" s="5">
        <v>44890.694340277798</v>
      </c>
      <c r="D1744" s="2" t="s">
        <v>27</v>
      </c>
      <c r="E1744" s="2"/>
      <c r="F1744" s="1" t="s">
        <v>32</v>
      </c>
      <c r="G1744" s="2" t="s">
        <v>29</v>
      </c>
      <c r="H1744" s="2" t="s">
        <v>35</v>
      </c>
      <c r="I1744" s="2" t="s">
        <v>35</v>
      </c>
      <c r="J1744" s="2" t="s">
        <v>35</v>
      </c>
      <c r="K1744" s="2" t="s">
        <v>35</v>
      </c>
      <c r="L1744" s="2" t="s">
        <v>35</v>
      </c>
      <c r="M1744" s="2" t="s">
        <v>35</v>
      </c>
      <c r="N1744" s="2" t="s">
        <v>35</v>
      </c>
      <c r="O1744" s="3"/>
      <c r="P1744" s="3"/>
      <c r="Q1744" s="20" t="str">
        <f>IF(ISBLANK(Table1[[#This Row],[Comentarios]]),"",CONCATENATE("Comentário  ",Table1[[#This Row],[ID]], ": ",CHAR(10), Table1[[#This Row],[Comentarios]],CHAR(10), "* Nota Geral: ",Table1[[#This Row],[Pergunta 9]]," | Perfil: ",Table1[[#This Row],[Vinculo Funcional]], " | Lotação: ",Table1[[#This Row],[Lotacao Funcional]]," *",CHAR(10)," "))</f>
        <v/>
      </c>
    </row>
    <row r="1745" spans="1:17" ht="32" hidden="1" x14ac:dyDescent="0.2">
      <c r="A1745" s="2">
        <v>1761</v>
      </c>
      <c r="B1745" s="5">
        <v>44890.693680555603</v>
      </c>
      <c r="C1745" s="5">
        <v>44890.6945023148</v>
      </c>
      <c r="D1745" s="2" t="s">
        <v>27</v>
      </c>
      <c r="E1745" s="2"/>
      <c r="F1745" s="1" t="s">
        <v>32</v>
      </c>
      <c r="G1745" s="2" t="s">
        <v>29</v>
      </c>
      <c r="H1745" s="2" t="s">
        <v>35</v>
      </c>
      <c r="I1745" s="2" t="s">
        <v>30</v>
      </c>
      <c r="J1745" s="2" t="s">
        <v>35</v>
      </c>
      <c r="K1745" s="2" t="s">
        <v>35</v>
      </c>
      <c r="L1745" s="2" t="s">
        <v>30</v>
      </c>
      <c r="M1745" s="2" t="s">
        <v>35</v>
      </c>
      <c r="N1745" s="2" t="s">
        <v>35</v>
      </c>
      <c r="O1745" s="3"/>
      <c r="P1745" s="3"/>
      <c r="Q1745" s="20" t="str">
        <f>IF(ISBLANK(Table1[[#This Row],[Comentarios]]),"",CONCATENATE("Comentário  ",Table1[[#This Row],[ID]], ": ",CHAR(10), Table1[[#This Row],[Comentarios]],CHAR(10), "* Nota Geral: ",Table1[[#This Row],[Pergunta 9]]," | Perfil: ",Table1[[#This Row],[Vinculo Funcional]], " | Lotação: ",Table1[[#This Row],[Lotacao Funcional]]," *",CHAR(10)," "))</f>
        <v/>
      </c>
    </row>
    <row r="1746" spans="1:17" ht="32" hidden="1" x14ac:dyDescent="0.2">
      <c r="A1746" s="2">
        <v>1762</v>
      </c>
      <c r="B1746" s="5">
        <v>44890.695439814801</v>
      </c>
      <c r="C1746" s="5">
        <v>44890.695868055598</v>
      </c>
      <c r="D1746" s="2" t="s">
        <v>27</v>
      </c>
      <c r="E1746" s="2"/>
      <c r="F1746" s="1" t="s">
        <v>32</v>
      </c>
      <c r="G1746" s="2" t="s">
        <v>29</v>
      </c>
      <c r="H1746" s="2" t="s">
        <v>35</v>
      </c>
      <c r="I1746" s="2" t="s">
        <v>35</v>
      </c>
      <c r="J1746" s="2" t="s">
        <v>35</v>
      </c>
      <c r="K1746" s="2" t="s">
        <v>34</v>
      </c>
      <c r="L1746" s="2" t="s">
        <v>35</v>
      </c>
      <c r="M1746" s="2" t="s">
        <v>35</v>
      </c>
      <c r="N1746" s="2" t="s">
        <v>35</v>
      </c>
      <c r="O1746" s="3"/>
      <c r="P1746" s="3"/>
      <c r="Q1746" s="20" t="str">
        <f>IF(ISBLANK(Table1[[#This Row],[Comentarios]]),"",CONCATENATE("Comentário  ",Table1[[#This Row],[ID]], ": ",CHAR(10), Table1[[#This Row],[Comentarios]],CHAR(10), "* Nota Geral: ",Table1[[#This Row],[Pergunta 9]]," | Perfil: ",Table1[[#This Row],[Vinculo Funcional]], " | Lotação: ",Table1[[#This Row],[Lotacao Funcional]]," *",CHAR(10)," "))</f>
        <v/>
      </c>
    </row>
    <row r="1747" spans="1:17" ht="96" hidden="1" x14ac:dyDescent="0.2">
      <c r="A1747" s="2">
        <v>1763</v>
      </c>
      <c r="B1747" s="5">
        <v>44890.695162037002</v>
      </c>
      <c r="C1747" s="5">
        <v>44890.6973842593</v>
      </c>
      <c r="D1747" s="2" t="s">
        <v>27</v>
      </c>
      <c r="E1747" s="2"/>
      <c r="F1747" s="1" t="s">
        <v>61</v>
      </c>
      <c r="G1747" s="2" t="s">
        <v>39</v>
      </c>
      <c r="H1747" s="2" t="s">
        <v>30</v>
      </c>
      <c r="I1747" s="2" t="s">
        <v>30</v>
      </c>
      <c r="J1747" s="2" t="s">
        <v>36</v>
      </c>
      <c r="K1747" s="2" t="s">
        <v>34</v>
      </c>
      <c r="L1747" s="2" t="s">
        <v>35</v>
      </c>
      <c r="M1747" s="2" t="s">
        <v>34</v>
      </c>
      <c r="N1747" s="2" t="s">
        <v>35</v>
      </c>
      <c r="O1747" s="3" t="s">
        <v>548</v>
      </c>
      <c r="P1747" s="3" t="s">
        <v>38</v>
      </c>
      <c r="Q174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1763: 
A solicitação para a resolução de problemas tecnológicos através de chamado pelo sistema siga é muito burocrática e demorado, preferia quando era realizado por telefone
* Nota Geral: 4 - Bom | Perfil: Servidora ou servidor ocupante de cargo em comissão | Lotação: Segundo Grau *
 </v>
      </c>
    </row>
    <row r="1748" spans="1:17" ht="96" hidden="1" x14ac:dyDescent="0.2">
      <c r="A1748" s="2">
        <v>1764</v>
      </c>
      <c r="B1748" s="5">
        <v>44890.6967939815</v>
      </c>
      <c r="C1748" s="5">
        <v>44890.699756944399</v>
      </c>
      <c r="D1748" s="2" t="s">
        <v>27</v>
      </c>
      <c r="E1748" s="2"/>
      <c r="F1748" s="1" t="s">
        <v>32</v>
      </c>
      <c r="G1748" s="2" t="s">
        <v>29</v>
      </c>
      <c r="H1748" s="2" t="s">
        <v>34</v>
      </c>
      <c r="I1748" s="2" t="s">
        <v>35</v>
      </c>
      <c r="J1748" s="2" t="s">
        <v>35</v>
      </c>
      <c r="K1748" s="2" t="s">
        <v>30</v>
      </c>
      <c r="L1748" s="2" t="s">
        <v>35</v>
      </c>
      <c r="M1748" s="2" t="s">
        <v>34</v>
      </c>
      <c r="N1748" s="2" t="s">
        <v>35</v>
      </c>
      <c r="O1748" s="3" t="s">
        <v>549</v>
      </c>
      <c r="P1748" s="3" t="s">
        <v>76</v>
      </c>
      <c r="Q174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1764: 
Troca dos scanners e impressoras do 1º grau por estarem estragados ou apresentando defeitos constantes pelo tempo de uso.
* Nota Geral: 4 - Bom | Perfil: Servidora concursada ou servidor concursado | Lotação: Primeiro Grau *
 </v>
      </c>
    </row>
    <row r="1749" spans="1:17" ht="32" hidden="1" x14ac:dyDescent="0.2">
      <c r="A1749" s="2">
        <v>1765</v>
      </c>
      <c r="B1749" s="5">
        <v>44890.700555555602</v>
      </c>
      <c r="C1749" s="5">
        <v>44890.700914351903</v>
      </c>
      <c r="D1749" s="2" t="s">
        <v>27</v>
      </c>
      <c r="E1749" s="2"/>
      <c r="F1749" s="1" t="s">
        <v>32</v>
      </c>
      <c r="G1749" s="2" t="s">
        <v>29</v>
      </c>
      <c r="H1749" s="2" t="s">
        <v>34</v>
      </c>
      <c r="I1749" s="2" t="s">
        <v>34</v>
      </c>
      <c r="J1749" s="2" t="s">
        <v>34</v>
      </c>
      <c r="K1749" s="2" t="s">
        <v>34</v>
      </c>
      <c r="L1749" s="2" t="s">
        <v>34</v>
      </c>
      <c r="M1749" s="2" t="s">
        <v>34</v>
      </c>
      <c r="N1749" s="2" t="s">
        <v>34</v>
      </c>
      <c r="O1749" s="3"/>
      <c r="P1749" s="3"/>
      <c r="Q1749" s="20" t="str">
        <f>IF(ISBLANK(Table1[[#This Row],[Comentarios]]),"",CONCATENATE("Comentário  ",Table1[[#This Row],[ID]], ": ",CHAR(10), Table1[[#This Row],[Comentarios]],CHAR(10), "* Nota Geral: ",Table1[[#This Row],[Pergunta 9]]," | Perfil: ",Table1[[#This Row],[Vinculo Funcional]], " | Lotação: ",Table1[[#This Row],[Lotacao Funcional]]," *",CHAR(10)," "))</f>
        <v/>
      </c>
    </row>
    <row r="1750" spans="1:17" ht="32" hidden="1" x14ac:dyDescent="0.2">
      <c r="A1750" s="2">
        <v>1766</v>
      </c>
      <c r="B1750" s="5">
        <v>44890.7007407407</v>
      </c>
      <c r="C1750" s="5">
        <v>44890.701469907399</v>
      </c>
      <c r="D1750" s="2" t="s">
        <v>27</v>
      </c>
      <c r="E1750" s="2"/>
      <c r="F1750" s="1" t="s">
        <v>32</v>
      </c>
      <c r="G1750" s="2" t="s">
        <v>29</v>
      </c>
      <c r="H1750" s="2" t="s">
        <v>35</v>
      </c>
      <c r="I1750" s="2" t="s">
        <v>35</v>
      </c>
      <c r="J1750" s="2" t="s">
        <v>35</v>
      </c>
      <c r="K1750" s="2" t="s">
        <v>35</v>
      </c>
      <c r="L1750" s="2" t="s">
        <v>35</v>
      </c>
      <c r="M1750" s="2" t="s">
        <v>36</v>
      </c>
      <c r="N1750" s="2" t="s">
        <v>35</v>
      </c>
      <c r="O1750" s="3"/>
      <c r="P1750" s="3"/>
      <c r="Q1750" s="20" t="str">
        <f>IF(ISBLANK(Table1[[#This Row],[Comentarios]]),"",CONCATENATE("Comentário  ",Table1[[#This Row],[ID]], ": ",CHAR(10), Table1[[#This Row],[Comentarios]],CHAR(10), "* Nota Geral: ",Table1[[#This Row],[Pergunta 9]]," | Perfil: ",Table1[[#This Row],[Vinculo Funcional]], " | Lotação: ",Table1[[#This Row],[Lotacao Funcional]]," *",CHAR(10)," "))</f>
        <v/>
      </c>
    </row>
    <row r="1751" spans="1:17" ht="32" hidden="1" x14ac:dyDescent="0.2">
      <c r="A1751" s="2">
        <v>1767</v>
      </c>
      <c r="B1751" s="5">
        <v>44890.700995370396</v>
      </c>
      <c r="C1751" s="5">
        <v>44890.7022222222</v>
      </c>
      <c r="D1751" s="2" t="s">
        <v>27</v>
      </c>
      <c r="E1751" s="2"/>
      <c r="F1751" s="1" t="s">
        <v>32</v>
      </c>
      <c r="G1751" s="2" t="s">
        <v>29</v>
      </c>
      <c r="H1751" s="2" t="s">
        <v>30</v>
      </c>
      <c r="I1751" s="2" t="s">
        <v>30</v>
      </c>
      <c r="J1751" s="2" t="s">
        <v>35</v>
      </c>
      <c r="K1751" s="2" t="s">
        <v>30</v>
      </c>
      <c r="L1751" s="2" t="s">
        <v>35</v>
      </c>
      <c r="M1751" s="2" t="s">
        <v>35</v>
      </c>
      <c r="N1751" s="2" t="s">
        <v>30</v>
      </c>
      <c r="O1751" s="3"/>
      <c r="P1751" s="3"/>
      <c r="Q1751" s="20" t="str">
        <f>IF(ISBLANK(Table1[[#This Row],[Comentarios]]),"",CONCATENATE("Comentário  ",Table1[[#This Row],[ID]], ": ",CHAR(10), Table1[[#This Row],[Comentarios]],CHAR(10), "* Nota Geral: ",Table1[[#This Row],[Pergunta 9]]," | Perfil: ",Table1[[#This Row],[Vinculo Funcional]], " | Lotação: ",Table1[[#This Row],[Lotacao Funcional]]," *",CHAR(10)," "))</f>
        <v/>
      </c>
    </row>
    <row r="1752" spans="1:17" ht="32" hidden="1" x14ac:dyDescent="0.2">
      <c r="A1752" s="2">
        <v>1768</v>
      </c>
      <c r="B1752" s="5">
        <v>44890.702210648102</v>
      </c>
      <c r="C1752" s="5">
        <v>44890.702997685199</v>
      </c>
      <c r="D1752" s="2" t="s">
        <v>27</v>
      </c>
      <c r="E1752" s="2"/>
      <c r="F1752" s="1" t="s">
        <v>32</v>
      </c>
      <c r="G1752" s="2" t="s">
        <v>29</v>
      </c>
      <c r="H1752" s="2" t="s">
        <v>31</v>
      </c>
      <c r="I1752" s="2" t="s">
        <v>30</v>
      </c>
      <c r="J1752" s="2" t="s">
        <v>30</v>
      </c>
      <c r="K1752" s="2" t="s">
        <v>34</v>
      </c>
      <c r="L1752" s="2" t="s">
        <v>35</v>
      </c>
      <c r="M1752" s="2" t="s">
        <v>35</v>
      </c>
      <c r="N1752" s="2" t="s">
        <v>31</v>
      </c>
      <c r="O1752" s="3"/>
      <c r="P1752" s="3"/>
      <c r="Q1752" s="20" t="str">
        <f>IF(ISBLANK(Table1[[#This Row],[Comentarios]]),"",CONCATENATE("Comentário  ",Table1[[#This Row],[ID]], ": ",CHAR(10), Table1[[#This Row],[Comentarios]],CHAR(10), "* Nota Geral: ",Table1[[#This Row],[Pergunta 9]]," | Perfil: ",Table1[[#This Row],[Vinculo Funcional]], " | Lotação: ",Table1[[#This Row],[Lotacao Funcional]]," *",CHAR(10)," "))</f>
        <v/>
      </c>
    </row>
    <row r="1753" spans="1:17" ht="32" hidden="1" x14ac:dyDescent="0.2">
      <c r="A1753" s="2">
        <v>1769</v>
      </c>
      <c r="B1753" s="5">
        <v>44890.702789351897</v>
      </c>
      <c r="C1753" s="5">
        <v>44890.703495370399</v>
      </c>
      <c r="D1753" s="2" t="s">
        <v>27</v>
      </c>
      <c r="E1753" s="2"/>
      <c r="F1753" s="1" t="s">
        <v>32</v>
      </c>
      <c r="G1753" s="2" t="s">
        <v>29</v>
      </c>
      <c r="H1753" s="2" t="s">
        <v>34</v>
      </c>
      <c r="I1753" s="2" t="s">
        <v>35</v>
      </c>
      <c r="J1753" s="2" t="s">
        <v>35</v>
      </c>
      <c r="K1753" s="2" t="s">
        <v>34</v>
      </c>
      <c r="L1753" s="2" t="s">
        <v>34</v>
      </c>
      <c r="M1753" s="2" t="s">
        <v>34</v>
      </c>
      <c r="N1753" s="2" t="s">
        <v>34</v>
      </c>
      <c r="O1753" s="3"/>
      <c r="P1753" s="3"/>
      <c r="Q1753" s="20" t="str">
        <f>IF(ISBLANK(Table1[[#This Row],[Comentarios]]),"",CONCATENATE("Comentário  ",Table1[[#This Row],[ID]], ": ",CHAR(10), Table1[[#This Row],[Comentarios]],CHAR(10), "* Nota Geral: ",Table1[[#This Row],[Pergunta 9]]," | Perfil: ",Table1[[#This Row],[Vinculo Funcional]], " | Lotação: ",Table1[[#This Row],[Lotacao Funcional]]," *",CHAR(10)," "))</f>
        <v/>
      </c>
    </row>
    <row r="1754" spans="1:17" ht="16" hidden="1" x14ac:dyDescent="0.2">
      <c r="A1754" s="2">
        <v>1770</v>
      </c>
      <c r="B1754" s="5">
        <v>44890.703113425901</v>
      </c>
      <c r="C1754" s="5">
        <v>44890.703715277799</v>
      </c>
      <c r="D1754" s="2" t="s">
        <v>27</v>
      </c>
      <c r="E1754" s="2"/>
      <c r="F1754" s="1" t="s">
        <v>55</v>
      </c>
      <c r="G1754" s="2" t="s">
        <v>33</v>
      </c>
      <c r="H1754" s="2" t="s">
        <v>35</v>
      </c>
      <c r="I1754" s="2" t="s">
        <v>35</v>
      </c>
      <c r="J1754" s="2" t="s">
        <v>35</v>
      </c>
      <c r="K1754" s="2" t="s">
        <v>35</v>
      </c>
      <c r="L1754" s="2" t="s">
        <v>35</v>
      </c>
      <c r="M1754" s="2" t="s">
        <v>35</v>
      </c>
      <c r="N1754" s="2" t="s">
        <v>35</v>
      </c>
      <c r="O1754" s="3"/>
      <c r="P1754" s="3"/>
      <c r="Q1754" s="20" t="str">
        <f>IF(ISBLANK(Table1[[#This Row],[Comentarios]]),"",CONCATENATE("Comentário  ",Table1[[#This Row],[ID]], ": ",CHAR(10), Table1[[#This Row],[Comentarios]],CHAR(10), "* Nota Geral: ",Table1[[#This Row],[Pergunta 9]]," | Perfil: ",Table1[[#This Row],[Vinculo Funcional]], " | Lotação: ",Table1[[#This Row],[Lotacao Funcional]]," *",CHAR(10)," "))</f>
        <v/>
      </c>
    </row>
    <row r="1755" spans="1:17" ht="16" hidden="1" x14ac:dyDescent="0.2">
      <c r="A1755" s="2">
        <v>1771</v>
      </c>
      <c r="B1755" s="5">
        <v>44890.701793981498</v>
      </c>
      <c r="C1755" s="5">
        <v>44890.704004629602</v>
      </c>
      <c r="D1755" s="2" t="s">
        <v>27</v>
      </c>
      <c r="E1755" s="2"/>
      <c r="F1755" s="1" t="s">
        <v>55</v>
      </c>
      <c r="G1755" s="2" t="s">
        <v>39</v>
      </c>
      <c r="H1755" s="2" t="s">
        <v>34</v>
      </c>
      <c r="I1755" s="2" t="s">
        <v>34</v>
      </c>
      <c r="J1755" s="2" t="s">
        <v>34</v>
      </c>
      <c r="K1755" s="2" t="s">
        <v>35</v>
      </c>
      <c r="L1755" s="2" t="s">
        <v>34</v>
      </c>
      <c r="M1755" s="2" t="s">
        <v>34</v>
      </c>
      <c r="N1755" s="2" t="s">
        <v>34</v>
      </c>
      <c r="O1755" s="3"/>
      <c r="P1755" s="3"/>
      <c r="Q1755" s="20" t="str">
        <f>IF(ISBLANK(Table1[[#This Row],[Comentarios]]),"",CONCATENATE("Comentário  ",Table1[[#This Row],[ID]], ": ",CHAR(10), Table1[[#This Row],[Comentarios]],CHAR(10), "* Nota Geral: ",Table1[[#This Row],[Pergunta 9]]," | Perfil: ",Table1[[#This Row],[Vinculo Funcional]], " | Lotação: ",Table1[[#This Row],[Lotacao Funcional]]," *",CHAR(10)," "))</f>
        <v/>
      </c>
    </row>
    <row r="1756" spans="1:17" ht="112" hidden="1" x14ac:dyDescent="0.2">
      <c r="A1756" s="2">
        <v>1772</v>
      </c>
      <c r="B1756" s="5">
        <v>44890.702638888899</v>
      </c>
      <c r="C1756" s="5">
        <v>44890.706157407403</v>
      </c>
      <c r="D1756" s="2" t="s">
        <v>27</v>
      </c>
      <c r="E1756" s="2"/>
      <c r="F1756" s="1" t="s">
        <v>32</v>
      </c>
      <c r="G1756" s="2" t="s">
        <v>29</v>
      </c>
      <c r="H1756" s="2" t="s">
        <v>35</v>
      </c>
      <c r="I1756" s="2" t="s">
        <v>30</v>
      </c>
      <c r="J1756" s="2" t="s">
        <v>35</v>
      </c>
      <c r="K1756" s="2" t="s">
        <v>30</v>
      </c>
      <c r="L1756" s="2" t="s">
        <v>34</v>
      </c>
      <c r="M1756" s="2" t="s">
        <v>34</v>
      </c>
      <c r="N1756" s="2" t="s">
        <v>35</v>
      </c>
      <c r="O1756" s="3" t="s">
        <v>550</v>
      </c>
      <c r="P1756" s="3" t="s">
        <v>115</v>
      </c>
      <c r="Q175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1772: 
O siga é complicadíssimo em relação ao SAU. 
Computadores velhos e lentos... 
* Nota Geral: 4 - Bom | Perfil: Servidora concursada ou servidor concursado | Lotação: Primeiro Grau *
 </v>
      </c>
    </row>
    <row r="1757" spans="1:17" ht="16" hidden="1" x14ac:dyDescent="0.2">
      <c r="A1757" s="2">
        <v>1773</v>
      </c>
      <c r="B1757" s="5">
        <v>44890.706655092603</v>
      </c>
      <c r="C1757" s="5">
        <v>44890.707569444399</v>
      </c>
      <c r="D1757" s="2" t="s">
        <v>27</v>
      </c>
      <c r="E1757" s="2"/>
      <c r="F1757" s="1" t="s">
        <v>55</v>
      </c>
      <c r="G1757" s="2" t="s">
        <v>39</v>
      </c>
      <c r="H1757" s="2" t="s">
        <v>35</v>
      </c>
      <c r="I1757" s="2" t="s">
        <v>35</v>
      </c>
      <c r="J1757" s="2" t="s">
        <v>35</v>
      </c>
      <c r="K1757" s="2" t="s">
        <v>34</v>
      </c>
      <c r="L1757" s="2" t="s">
        <v>35</v>
      </c>
      <c r="M1757" s="2" t="s">
        <v>34</v>
      </c>
      <c r="N1757" s="2" t="s">
        <v>34</v>
      </c>
      <c r="O1757" s="3"/>
      <c r="P1757" s="3"/>
      <c r="Q1757" s="20" t="str">
        <f>IF(ISBLANK(Table1[[#This Row],[Comentarios]]),"",CONCATENATE("Comentário  ",Table1[[#This Row],[ID]], ": ",CHAR(10), Table1[[#This Row],[Comentarios]],CHAR(10), "* Nota Geral: ",Table1[[#This Row],[Pergunta 9]]," | Perfil: ",Table1[[#This Row],[Vinculo Funcional]], " | Lotação: ",Table1[[#This Row],[Lotacao Funcional]]," *",CHAR(10)," "))</f>
        <v/>
      </c>
    </row>
    <row r="1758" spans="1:17" ht="16" hidden="1" x14ac:dyDescent="0.2">
      <c r="A1758" s="2">
        <v>1774</v>
      </c>
      <c r="B1758" s="5">
        <v>44890.707141203697</v>
      </c>
      <c r="C1758" s="5">
        <v>44890.7093171296</v>
      </c>
      <c r="D1758" s="2" t="s">
        <v>27</v>
      </c>
      <c r="E1758" s="2"/>
      <c r="F1758" s="1" t="s">
        <v>55</v>
      </c>
      <c r="G1758" s="2" t="s">
        <v>33</v>
      </c>
      <c r="H1758" s="2" t="s">
        <v>34</v>
      </c>
      <c r="I1758" s="2" t="s">
        <v>34</v>
      </c>
      <c r="J1758" s="2" t="s">
        <v>35</v>
      </c>
      <c r="K1758" s="2" t="s">
        <v>34</v>
      </c>
      <c r="L1758" s="2" t="s">
        <v>34</v>
      </c>
      <c r="M1758" s="2" t="s">
        <v>34</v>
      </c>
      <c r="N1758" s="2" t="s">
        <v>34</v>
      </c>
      <c r="O1758" s="3"/>
      <c r="P1758" s="3"/>
      <c r="Q1758" s="20" t="str">
        <f>IF(ISBLANK(Table1[[#This Row],[Comentarios]]),"",CONCATENATE("Comentário  ",Table1[[#This Row],[ID]], ": ",CHAR(10), Table1[[#This Row],[Comentarios]],CHAR(10), "* Nota Geral: ",Table1[[#This Row],[Pergunta 9]]," | Perfil: ",Table1[[#This Row],[Vinculo Funcional]], " | Lotação: ",Table1[[#This Row],[Lotacao Funcional]]," *",CHAR(10)," "))</f>
        <v/>
      </c>
    </row>
    <row r="1759" spans="1:17" ht="48" hidden="1" x14ac:dyDescent="0.2">
      <c r="A1759" s="2">
        <v>1775</v>
      </c>
      <c r="B1759" s="5">
        <v>44890.713587963</v>
      </c>
      <c r="C1759" s="5">
        <v>44890.714050925897</v>
      </c>
      <c r="D1759" s="2" t="s">
        <v>27</v>
      </c>
      <c r="E1759" s="2"/>
      <c r="F1759" s="1" t="s">
        <v>61</v>
      </c>
      <c r="G1759" s="2" t="s">
        <v>29</v>
      </c>
      <c r="H1759" s="2" t="s">
        <v>34</v>
      </c>
      <c r="I1759" s="2" t="s">
        <v>34</v>
      </c>
      <c r="J1759" s="2" t="s">
        <v>34</v>
      </c>
      <c r="K1759" s="2" t="s">
        <v>34</v>
      </c>
      <c r="L1759" s="2" t="s">
        <v>34</v>
      </c>
      <c r="M1759" s="2" t="s">
        <v>34</v>
      </c>
      <c r="N1759" s="2" t="s">
        <v>34</v>
      </c>
      <c r="O1759" s="3"/>
      <c r="P1759" s="3"/>
      <c r="Q1759" s="20" t="str">
        <f>IF(ISBLANK(Table1[[#This Row],[Comentarios]]),"",CONCATENATE("Comentário  ",Table1[[#This Row],[ID]], ": ",CHAR(10), Table1[[#This Row],[Comentarios]],CHAR(10), "* Nota Geral: ",Table1[[#This Row],[Pergunta 9]]," | Perfil: ",Table1[[#This Row],[Vinculo Funcional]], " | Lotação: ",Table1[[#This Row],[Lotacao Funcional]]," *",CHAR(10)," "))</f>
        <v/>
      </c>
    </row>
    <row r="1760" spans="1:17" ht="80" hidden="1" x14ac:dyDescent="0.2">
      <c r="A1760" s="2">
        <v>1776</v>
      </c>
      <c r="B1760" s="5">
        <v>44890.715613425898</v>
      </c>
      <c r="C1760" s="5">
        <v>44890.717245370397</v>
      </c>
      <c r="D1760" s="2" t="s">
        <v>27</v>
      </c>
      <c r="E1760" s="2"/>
      <c r="F1760" s="1" t="s">
        <v>32</v>
      </c>
      <c r="G1760" s="2" t="s">
        <v>29</v>
      </c>
      <c r="H1760" s="2" t="s">
        <v>59</v>
      </c>
      <c r="I1760" s="2" t="s">
        <v>30</v>
      </c>
      <c r="J1760" s="2" t="s">
        <v>30</v>
      </c>
      <c r="K1760" s="2" t="s">
        <v>30</v>
      </c>
      <c r="L1760" s="2" t="s">
        <v>59</v>
      </c>
      <c r="M1760" s="2" t="s">
        <v>34</v>
      </c>
      <c r="N1760" s="2" t="s">
        <v>30</v>
      </c>
      <c r="O1760" s="3" t="s">
        <v>551</v>
      </c>
      <c r="P1760" s="3" t="s">
        <v>43</v>
      </c>
      <c r="Q176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1776: 
Participação de servidores do 1º grau nas avaliação de prioridades
* Nota Geral: 3 - Regular | Perfil: Servidora concursada ou servidor concursado | Lotação: Primeiro Grau *
 </v>
      </c>
    </row>
    <row r="1761" spans="1:17" ht="32" hidden="1" x14ac:dyDescent="0.2">
      <c r="A1761" s="2">
        <v>1777</v>
      </c>
      <c r="B1761" s="5">
        <v>44890.716423611098</v>
      </c>
      <c r="C1761" s="5">
        <v>44890.718043981498</v>
      </c>
      <c r="D1761" s="2" t="s">
        <v>27</v>
      </c>
      <c r="E1761" s="2"/>
      <c r="F1761" s="1" t="s">
        <v>32</v>
      </c>
      <c r="G1761" s="2" t="s">
        <v>29</v>
      </c>
      <c r="H1761" s="2" t="s">
        <v>35</v>
      </c>
      <c r="I1761" s="2" t="s">
        <v>35</v>
      </c>
      <c r="J1761" s="2" t="s">
        <v>35</v>
      </c>
      <c r="K1761" s="2" t="s">
        <v>30</v>
      </c>
      <c r="L1761" s="2" t="s">
        <v>35</v>
      </c>
      <c r="M1761" s="2" t="s">
        <v>35</v>
      </c>
      <c r="N1761" s="2" t="s">
        <v>35</v>
      </c>
      <c r="O1761" s="3"/>
      <c r="P1761" s="3"/>
      <c r="Q1761" s="20" t="str">
        <f>IF(ISBLANK(Table1[[#This Row],[Comentarios]]),"",CONCATENATE("Comentário  ",Table1[[#This Row],[ID]], ": ",CHAR(10), Table1[[#This Row],[Comentarios]],CHAR(10), "* Nota Geral: ",Table1[[#This Row],[Pergunta 9]]," | Perfil: ",Table1[[#This Row],[Vinculo Funcional]], " | Lotação: ",Table1[[#This Row],[Lotacao Funcional]]," *",CHAR(10)," "))</f>
        <v/>
      </c>
    </row>
    <row r="1762" spans="1:17" ht="160" hidden="1" x14ac:dyDescent="0.2">
      <c r="A1762" s="2">
        <v>1778</v>
      </c>
      <c r="B1762" s="5">
        <v>44890.651701388902</v>
      </c>
      <c r="C1762" s="5">
        <v>44890.718368055597</v>
      </c>
      <c r="D1762" s="2" t="s">
        <v>27</v>
      </c>
      <c r="E1762" s="2"/>
      <c r="F1762" s="1" t="s">
        <v>32</v>
      </c>
      <c r="G1762" s="2" t="s">
        <v>39</v>
      </c>
      <c r="H1762" s="2" t="s">
        <v>31</v>
      </c>
      <c r="I1762" s="2" t="s">
        <v>31</v>
      </c>
      <c r="J1762" s="2" t="s">
        <v>30</v>
      </c>
      <c r="K1762" s="2" t="s">
        <v>34</v>
      </c>
      <c r="L1762" s="2" t="s">
        <v>35</v>
      </c>
      <c r="M1762" s="2" t="s">
        <v>34</v>
      </c>
      <c r="N1762" s="2" t="s">
        <v>30</v>
      </c>
      <c r="O1762" s="3" t="s">
        <v>552</v>
      </c>
      <c r="P1762" s="3" t="s">
        <v>38</v>
      </c>
      <c r="Q176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1778: 
O Siga é um sistema que não atende os NRis do interior, ele é muito ruim. Se gera tantos relatórios como foi enfaticamente dito sobre ele, não nos foi mostrado como. Os parâmetros de pesquisa não funcionam. Nem um simples número de plaqueta ele encontra. Vários serviços ainda estão desabilitados ou com cadastro incompleto. Quase 2 anos da implantação e não houve melhora alguma. Interface confusa e poluída. A maioria dos nossos usuários reclama que tem dificuldades para abrir chamados. Uma solução burocrática e muito cara, quase 3 milhões de reais.
* Nota Geral: 3 - Regular | Perfil: Servidora concursada ou servidor concursado | Lotação: Segundo Grau *
 </v>
      </c>
    </row>
    <row r="1763" spans="1:17" ht="176" hidden="1" x14ac:dyDescent="0.2">
      <c r="A1763" s="2">
        <v>1779</v>
      </c>
      <c r="B1763" s="5">
        <v>44890.718865740702</v>
      </c>
      <c r="C1763" s="5">
        <v>44890.721226851798</v>
      </c>
      <c r="D1763" s="2" t="s">
        <v>27</v>
      </c>
      <c r="E1763" s="2"/>
      <c r="F1763" s="1" t="s">
        <v>32</v>
      </c>
      <c r="G1763" s="2" t="s">
        <v>29</v>
      </c>
      <c r="H1763" s="2" t="s">
        <v>35</v>
      </c>
      <c r="I1763" s="2" t="s">
        <v>35</v>
      </c>
      <c r="J1763" s="2" t="s">
        <v>30</v>
      </c>
      <c r="K1763" s="2" t="s">
        <v>31</v>
      </c>
      <c r="L1763" s="2" t="s">
        <v>34</v>
      </c>
      <c r="M1763" s="2" t="s">
        <v>35</v>
      </c>
      <c r="N1763" s="2" t="s">
        <v>35</v>
      </c>
      <c r="O1763" s="3" t="s">
        <v>553</v>
      </c>
      <c r="P1763" s="3" t="s">
        <v>251</v>
      </c>
      <c r="Q176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1779: 
Os computadores do primeiro grau estão cada dia mais sucateados, a grande esmagadora maioria não funcionam direito, desligam sozinhos e são extremamente lentos, dificultando e muito o trabalho a ser desenvolvido. As impressoras estão em um estado lamentável, toda hora elas dão problema.
 A internet na comarca de Toledo oscila muito também, e seria importante a disponibilização de wifi no fórum. 
* Nota Geral: 4 - Bom | Perfil: Servidora concursada ou servidor concursado | Lotação: Primeiro Grau *
 </v>
      </c>
    </row>
    <row r="1764" spans="1:17" ht="32" hidden="1" x14ac:dyDescent="0.2">
      <c r="A1764" s="2">
        <v>1780</v>
      </c>
      <c r="B1764" s="5">
        <v>44890.720856481501</v>
      </c>
      <c r="C1764" s="5">
        <v>44890.721423611103</v>
      </c>
      <c r="D1764" s="2" t="s">
        <v>27</v>
      </c>
      <c r="E1764" s="2"/>
      <c r="F1764" s="1" t="s">
        <v>32</v>
      </c>
      <c r="G1764" s="2" t="s">
        <v>29</v>
      </c>
      <c r="H1764" s="2" t="s">
        <v>35</v>
      </c>
      <c r="I1764" s="2" t="s">
        <v>35</v>
      </c>
      <c r="J1764" s="2" t="s">
        <v>35</v>
      </c>
      <c r="K1764" s="2" t="s">
        <v>35</v>
      </c>
      <c r="L1764" s="2" t="s">
        <v>35</v>
      </c>
      <c r="M1764" s="2" t="s">
        <v>35</v>
      </c>
      <c r="N1764" s="2" t="s">
        <v>35</v>
      </c>
      <c r="O1764" s="3"/>
      <c r="P1764" s="3"/>
      <c r="Q1764" s="20" t="str">
        <f>IF(ISBLANK(Table1[[#This Row],[Comentarios]]),"",CONCATENATE("Comentário  ",Table1[[#This Row],[ID]], ": ",CHAR(10), Table1[[#This Row],[Comentarios]],CHAR(10), "* Nota Geral: ",Table1[[#This Row],[Pergunta 9]]," | Perfil: ",Table1[[#This Row],[Vinculo Funcional]], " | Lotação: ",Table1[[#This Row],[Lotacao Funcional]]," *",CHAR(10)," "))</f>
        <v/>
      </c>
    </row>
    <row r="1765" spans="1:17" ht="16" hidden="1" x14ac:dyDescent="0.2">
      <c r="A1765" s="2">
        <v>1781</v>
      </c>
      <c r="B1765" s="5">
        <v>44890.722233796303</v>
      </c>
      <c r="C1765" s="5">
        <v>44890.723148148099</v>
      </c>
      <c r="D1765" s="2" t="s">
        <v>27</v>
      </c>
      <c r="E1765" s="2"/>
      <c r="F1765" s="1" t="s">
        <v>55</v>
      </c>
      <c r="G1765" s="2" t="s">
        <v>33</v>
      </c>
      <c r="H1765" s="2" t="s">
        <v>35</v>
      </c>
      <c r="I1765" s="2" t="s">
        <v>35</v>
      </c>
      <c r="J1765" s="2" t="s">
        <v>35</v>
      </c>
      <c r="K1765" s="2" t="s">
        <v>35</v>
      </c>
      <c r="L1765" s="2" t="s">
        <v>35</v>
      </c>
      <c r="M1765" s="2" t="s">
        <v>35</v>
      </c>
      <c r="N1765" s="2" t="s">
        <v>35</v>
      </c>
      <c r="O1765" s="3"/>
      <c r="P1765" s="3"/>
      <c r="Q1765" s="20" t="str">
        <f>IF(ISBLANK(Table1[[#This Row],[Comentarios]]),"",CONCATENATE("Comentário  ",Table1[[#This Row],[ID]], ": ",CHAR(10), Table1[[#This Row],[Comentarios]],CHAR(10), "* Nota Geral: ",Table1[[#This Row],[Pergunta 9]]," | Perfil: ",Table1[[#This Row],[Vinculo Funcional]], " | Lotação: ",Table1[[#This Row],[Lotacao Funcional]]," *",CHAR(10)," "))</f>
        <v/>
      </c>
    </row>
    <row r="1766" spans="1:17" ht="128" hidden="1" x14ac:dyDescent="0.2">
      <c r="A1766" s="2">
        <v>1782</v>
      </c>
      <c r="B1766" s="5">
        <v>44890.7243171296</v>
      </c>
      <c r="C1766" s="5">
        <v>44890.725949074098</v>
      </c>
      <c r="D1766" s="2" t="s">
        <v>27</v>
      </c>
      <c r="E1766" s="2"/>
      <c r="F1766" s="1" t="s">
        <v>61</v>
      </c>
      <c r="G1766" s="2" t="s">
        <v>29</v>
      </c>
      <c r="H1766" s="2" t="s">
        <v>30</v>
      </c>
      <c r="I1766" s="2" t="s">
        <v>30</v>
      </c>
      <c r="J1766" s="2" t="s">
        <v>35</v>
      </c>
      <c r="K1766" s="2" t="s">
        <v>30</v>
      </c>
      <c r="L1766" s="2" t="s">
        <v>35</v>
      </c>
      <c r="M1766" s="2" t="s">
        <v>35</v>
      </c>
      <c r="N1766" s="2" t="s">
        <v>35</v>
      </c>
      <c r="O1766" s="3" t="s">
        <v>554</v>
      </c>
      <c r="P1766" s="3" t="s">
        <v>38</v>
      </c>
      <c r="Q176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1782: 
vejo que poderia haver melhoria na comunicação, especialmente para abertura de chamados via SIGA, onde faltam opções para diversos pedidos... penso que o campo de solicitação poderia ser "aberto" . no mais, o pessoal da equipe é bem atencioso e educado, especialmente pelo atendimento por telefone. 
* Nota Geral: 4 - Bom | Perfil: Servidora ou servidor ocupante de cargo em comissão | Lotação: Primeiro Grau *
 </v>
      </c>
    </row>
    <row r="1767" spans="1:17" ht="32" hidden="1" x14ac:dyDescent="0.2">
      <c r="A1767" s="2">
        <v>1783</v>
      </c>
      <c r="B1767" s="5">
        <v>44890.726041666698</v>
      </c>
      <c r="C1767" s="5">
        <v>44890.726550925901</v>
      </c>
      <c r="D1767" s="2" t="s">
        <v>27</v>
      </c>
      <c r="E1767" s="2"/>
      <c r="F1767" s="1" t="s">
        <v>32</v>
      </c>
      <c r="G1767" s="2" t="s">
        <v>29</v>
      </c>
      <c r="H1767" s="2" t="s">
        <v>34</v>
      </c>
      <c r="I1767" s="2" t="s">
        <v>35</v>
      </c>
      <c r="J1767" s="2" t="s">
        <v>35</v>
      </c>
      <c r="K1767" s="2" t="s">
        <v>34</v>
      </c>
      <c r="L1767" s="2" t="s">
        <v>35</v>
      </c>
      <c r="M1767" s="2" t="s">
        <v>35</v>
      </c>
      <c r="N1767" s="2" t="s">
        <v>35</v>
      </c>
      <c r="O1767" s="3"/>
      <c r="P1767" s="3"/>
      <c r="Q1767" s="20" t="str">
        <f>IF(ISBLANK(Table1[[#This Row],[Comentarios]]),"",CONCATENATE("Comentário  ",Table1[[#This Row],[ID]], ": ",CHAR(10), Table1[[#This Row],[Comentarios]],CHAR(10), "* Nota Geral: ",Table1[[#This Row],[Pergunta 9]]," | Perfil: ",Table1[[#This Row],[Vinculo Funcional]], " | Lotação: ",Table1[[#This Row],[Lotacao Funcional]]," *",CHAR(10)," "))</f>
        <v/>
      </c>
    </row>
    <row r="1768" spans="1:17" ht="128" hidden="1" x14ac:dyDescent="0.2">
      <c r="A1768" s="2">
        <v>1784</v>
      </c>
      <c r="B1768" s="5">
        <v>44890.725092592598</v>
      </c>
      <c r="C1768" s="5">
        <v>44890.730451388903</v>
      </c>
      <c r="D1768" s="2" t="s">
        <v>27</v>
      </c>
      <c r="E1768" s="2"/>
      <c r="F1768" s="1" t="s">
        <v>61</v>
      </c>
      <c r="G1768" s="2" t="s">
        <v>29</v>
      </c>
      <c r="H1768" s="2" t="s">
        <v>34</v>
      </c>
      <c r="I1768" s="2" t="s">
        <v>34</v>
      </c>
      <c r="J1768" s="2" t="s">
        <v>34</v>
      </c>
      <c r="K1768" s="2" t="s">
        <v>34</v>
      </c>
      <c r="L1768" s="2" t="s">
        <v>34</v>
      </c>
      <c r="M1768" s="2" t="s">
        <v>34</v>
      </c>
      <c r="N1768" s="2" t="s">
        <v>34</v>
      </c>
      <c r="O1768" s="3" t="s">
        <v>555</v>
      </c>
      <c r="P1768" s="3" t="s">
        <v>48</v>
      </c>
      <c r="Q176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1784: 
Gostaria de indicar nos casos quando o advogado da parte morre, fica impedido ou suspenso pela OAB, que esta informação constasse não somente na "aba - partes e outros", mas também na "aba - movimentações", onde se analisada as petições, evitando lançar despachos, decisões e sentenças, quando deveria intimar a parte para regularizar a representação processual.
* Nota Geral: 5 - Excelente | Perfil: Servidora ou servidor ocupante de cargo em comissão | Lotação: Primeiro Grau *
 </v>
      </c>
    </row>
    <row r="1769" spans="1:17" ht="80" hidden="1" x14ac:dyDescent="0.2">
      <c r="A1769" s="2">
        <v>1785</v>
      </c>
      <c r="B1769" s="5">
        <v>44890.726319444402</v>
      </c>
      <c r="C1769" s="5">
        <v>44890.731365740699</v>
      </c>
      <c r="D1769" s="2" t="s">
        <v>27</v>
      </c>
      <c r="E1769" s="2"/>
      <c r="F1769" s="1" t="s">
        <v>32</v>
      </c>
      <c r="G1769" s="2" t="s">
        <v>33</v>
      </c>
      <c r="H1769" s="2" t="s">
        <v>35</v>
      </c>
      <c r="I1769" s="2" t="s">
        <v>35</v>
      </c>
      <c r="J1769" s="2" t="s">
        <v>35</v>
      </c>
      <c r="K1769" s="2" t="s">
        <v>30</v>
      </c>
      <c r="L1769" s="2" t="s">
        <v>34</v>
      </c>
      <c r="M1769" s="2" t="s">
        <v>34</v>
      </c>
      <c r="N1769" s="2" t="s">
        <v>34</v>
      </c>
      <c r="O1769" s="3" t="s">
        <v>556</v>
      </c>
      <c r="P1769" s="3" t="s">
        <v>76</v>
      </c>
      <c r="Q176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1785: 
Certificar que cada impressora disponibilizada esteja funcionando com 100% de qualidade.
* Nota Geral: 5 - Excelente | Perfil: Servidora concursada ou servidor concursado | Lotação: Secretaria *
 </v>
      </c>
    </row>
    <row r="1770" spans="1:17" ht="16" hidden="1" x14ac:dyDescent="0.2">
      <c r="A1770" s="2">
        <v>1786</v>
      </c>
      <c r="B1770" s="5">
        <v>44890.732141203698</v>
      </c>
      <c r="C1770" s="5">
        <v>44890.733194444401</v>
      </c>
      <c r="D1770" s="2" t="s">
        <v>27</v>
      </c>
      <c r="E1770" s="2"/>
      <c r="F1770" s="1" t="s">
        <v>55</v>
      </c>
      <c r="G1770" s="2" t="s">
        <v>29</v>
      </c>
      <c r="H1770" s="2" t="s">
        <v>35</v>
      </c>
      <c r="I1770" s="2" t="s">
        <v>35</v>
      </c>
      <c r="J1770" s="2" t="s">
        <v>35</v>
      </c>
      <c r="K1770" s="2" t="s">
        <v>30</v>
      </c>
      <c r="L1770" s="2" t="s">
        <v>30</v>
      </c>
      <c r="M1770" s="2" t="s">
        <v>35</v>
      </c>
      <c r="N1770" s="2" t="s">
        <v>35</v>
      </c>
      <c r="O1770" s="3"/>
      <c r="P1770" s="3"/>
      <c r="Q1770" s="20" t="str">
        <f>IF(ISBLANK(Table1[[#This Row],[Comentarios]]),"",CONCATENATE("Comentário  ",Table1[[#This Row],[ID]], ": ",CHAR(10), Table1[[#This Row],[Comentarios]],CHAR(10), "* Nota Geral: ",Table1[[#This Row],[Pergunta 9]]," | Perfil: ",Table1[[#This Row],[Vinculo Funcional]], " | Lotação: ",Table1[[#This Row],[Lotacao Funcional]]," *",CHAR(10)," "))</f>
        <v/>
      </c>
    </row>
    <row r="1771" spans="1:17" ht="32" hidden="1" x14ac:dyDescent="0.2">
      <c r="A1771" s="2">
        <v>1787</v>
      </c>
      <c r="B1771" s="5">
        <v>44890.736527777801</v>
      </c>
      <c r="C1771" s="5">
        <v>44890.737754629597</v>
      </c>
      <c r="D1771" s="2" t="s">
        <v>27</v>
      </c>
      <c r="E1771" s="2"/>
      <c r="F1771" s="1" t="s">
        <v>32</v>
      </c>
      <c r="G1771" s="2" t="s">
        <v>29</v>
      </c>
      <c r="H1771" s="2" t="s">
        <v>34</v>
      </c>
      <c r="I1771" s="2" t="s">
        <v>34</v>
      </c>
      <c r="J1771" s="2" t="s">
        <v>35</v>
      </c>
      <c r="K1771" s="2" t="s">
        <v>30</v>
      </c>
      <c r="L1771" s="2" t="s">
        <v>30</v>
      </c>
      <c r="M1771" s="2" t="s">
        <v>35</v>
      </c>
      <c r="N1771" s="2" t="s">
        <v>35</v>
      </c>
      <c r="O1771" s="3"/>
      <c r="P1771" s="3"/>
      <c r="Q1771" s="20" t="str">
        <f>IF(ISBLANK(Table1[[#This Row],[Comentarios]]),"",CONCATENATE("Comentário  ",Table1[[#This Row],[ID]], ": ",CHAR(10), Table1[[#This Row],[Comentarios]],CHAR(10), "* Nota Geral: ",Table1[[#This Row],[Pergunta 9]]," | Perfil: ",Table1[[#This Row],[Vinculo Funcional]], " | Lotação: ",Table1[[#This Row],[Lotacao Funcional]]," *",CHAR(10)," "))</f>
        <v/>
      </c>
    </row>
    <row r="1772" spans="1:17" ht="32" hidden="1" x14ac:dyDescent="0.2">
      <c r="A1772" s="2">
        <v>1788</v>
      </c>
      <c r="B1772" s="5">
        <v>44890.742627314801</v>
      </c>
      <c r="C1772" s="5">
        <v>44890.746782407397</v>
      </c>
      <c r="D1772" s="2" t="s">
        <v>27</v>
      </c>
      <c r="E1772" s="2"/>
      <c r="F1772" s="1" t="s">
        <v>32</v>
      </c>
      <c r="G1772" s="2" t="s">
        <v>33</v>
      </c>
      <c r="H1772" s="2" t="s">
        <v>34</v>
      </c>
      <c r="I1772" s="2" t="s">
        <v>30</v>
      </c>
      <c r="J1772" s="2" t="s">
        <v>34</v>
      </c>
      <c r="K1772" s="2" t="s">
        <v>35</v>
      </c>
      <c r="L1772" s="2" t="s">
        <v>35</v>
      </c>
      <c r="M1772" s="2" t="s">
        <v>34</v>
      </c>
      <c r="N1772" s="2" t="s">
        <v>35</v>
      </c>
      <c r="O1772" s="3"/>
      <c r="P1772" s="3"/>
      <c r="Q1772" s="20" t="str">
        <f>IF(ISBLANK(Table1[[#This Row],[Comentarios]]),"",CONCATENATE("Comentário  ",Table1[[#This Row],[ID]], ": ",CHAR(10), Table1[[#This Row],[Comentarios]],CHAR(10), "* Nota Geral: ",Table1[[#This Row],[Pergunta 9]]," | Perfil: ",Table1[[#This Row],[Vinculo Funcional]], " | Lotação: ",Table1[[#This Row],[Lotacao Funcional]]," *",CHAR(10)," "))</f>
        <v/>
      </c>
    </row>
    <row r="1773" spans="1:17" ht="16" hidden="1" x14ac:dyDescent="0.2">
      <c r="A1773" s="2">
        <v>1789</v>
      </c>
      <c r="B1773" s="5">
        <v>44890.746736111098</v>
      </c>
      <c r="C1773" s="5">
        <v>44890.747245370403</v>
      </c>
      <c r="D1773" s="2" t="s">
        <v>27</v>
      </c>
      <c r="E1773" s="2"/>
      <c r="F1773" s="1" t="s">
        <v>55</v>
      </c>
      <c r="G1773" s="2" t="s">
        <v>33</v>
      </c>
      <c r="H1773" s="2" t="s">
        <v>35</v>
      </c>
      <c r="I1773" s="2" t="s">
        <v>36</v>
      </c>
      <c r="J1773" s="2" t="s">
        <v>35</v>
      </c>
      <c r="K1773" s="2" t="s">
        <v>35</v>
      </c>
      <c r="L1773" s="2" t="s">
        <v>30</v>
      </c>
      <c r="M1773" s="2" t="s">
        <v>35</v>
      </c>
      <c r="N1773" s="2" t="s">
        <v>35</v>
      </c>
      <c r="O1773" s="3"/>
      <c r="P1773" s="3"/>
      <c r="Q1773" s="20" t="str">
        <f>IF(ISBLANK(Table1[[#This Row],[Comentarios]]),"",CONCATENATE("Comentário  ",Table1[[#This Row],[ID]], ": ",CHAR(10), Table1[[#This Row],[Comentarios]],CHAR(10), "* Nota Geral: ",Table1[[#This Row],[Pergunta 9]]," | Perfil: ",Table1[[#This Row],[Vinculo Funcional]], " | Lotação: ",Table1[[#This Row],[Lotacao Funcional]]," *",CHAR(10)," "))</f>
        <v/>
      </c>
    </row>
    <row r="1774" spans="1:17" ht="48" hidden="1" x14ac:dyDescent="0.2">
      <c r="A1774" s="2">
        <v>1790</v>
      </c>
      <c r="B1774" s="5">
        <v>44890.752372685201</v>
      </c>
      <c r="C1774" s="5">
        <v>44890.752789351798</v>
      </c>
      <c r="D1774" s="2" t="s">
        <v>27</v>
      </c>
      <c r="E1774" s="2"/>
      <c r="F1774" s="1" t="s">
        <v>61</v>
      </c>
      <c r="G1774" s="2" t="s">
        <v>29</v>
      </c>
      <c r="H1774" s="2" t="s">
        <v>34</v>
      </c>
      <c r="I1774" s="2" t="s">
        <v>34</v>
      </c>
      <c r="J1774" s="2" t="s">
        <v>34</v>
      </c>
      <c r="K1774" s="2" t="s">
        <v>34</v>
      </c>
      <c r="L1774" s="2" t="s">
        <v>34</v>
      </c>
      <c r="M1774" s="2" t="s">
        <v>34</v>
      </c>
      <c r="N1774" s="2" t="s">
        <v>34</v>
      </c>
      <c r="O1774" s="3"/>
      <c r="P1774" s="3"/>
      <c r="Q1774" s="20" t="str">
        <f>IF(ISBLANK(Table1[[#This Row],[Comentarios]]),"",CONCATENATE("Comentário  ",Table1[[#This Row],[ID]], ": ",CHAR(10), Table1[[#This Row],[Comentarios]],CHAR(10), "* Nota Geral: ",Table1[[#This Row],[Pergunta 9]]," | Perfil: ",Table1[[#This Row],[Vinculo Funcional]], " | Lotação: ",Table1[[#This Row],[Lotacao Funcional]]," *",CHAR(10)," "))</f>
        <v/>
      </c>
    </row>
    <row r="1775" spans="1:17" ht="48" hidden="1" x14ac:dyDescent="0.2">
      <c r="A1775" s="2">
        <v>1791</v>
      </c>
      <c r="B1775" s="5">
        <v>44890.757881944402</v>
      </c>
      <c r="C1775" s="5">
        <v>44890.759351851797</v>
      </c>
      <c r="D1775" s="2" t="s">
        <v>27</v>
      </c>
      <c r="E1775" s="2"/>
      <c r="F1775" s="1" t="s">
        <v>61</v>
      </c>
      <c r="G1775" s="2" t="s">
        <v>39</v>
      </c>
      <c r="H1775" s="2" t="s">
        <v>30</v>
      </c>
      <c r="I1775" s="2" t="s">
        <v>30</v>
      </c>
      <c r="J1775" s="2" t="s">
        <v>35</v>
      </c>
      <c r="K1775" s="2" t="s">
        <v>30</v>
      </c>
      <c r="L1775" s="2" t="s">
        <v>35</v>
      </c>
      <c r="M1775" s="2" t="s">
        <v>35</v>
      </c>
      <c r="N1775" s="2" t="s">
        <v>35</v>
      </c>
      <c r="O1775" s="3"/>
      <c r="P1775" s="3"/>
      <c r="Q1775" s="20" t="str">
        <f>IF(ISBLANK(Table1[[#This Row],[Comentarios]]),"",CONCATENATE("Comentário  ",Table1[[#This Row],[ID]], ": ",CHAR(10), Table1[[#This Row],[Comentarios]],CHAR(10), "* Nota Geral: ",Table1[[#This Row],[Pergunta 9]]," | Perfil: ",Table1[[#This Row],[Vinculo Funcional]], " | Lotação: ",Table1[[#This Row],[Lotacao Funcional]]," *",CHAR(10)," "))</f>
        <v/>
      </c>
    </row>
    <row r="1776" spans="1:17" ht="112" hidden="1" x14ac:dyDescent="0.2">
      <c r="A1776" s="2">
        <v>1792</v>
      </c>
      <c r="B1776" s="5">
        <v>44890.759143518502</v>
      </c>
      <c r="C1776" s="5">
        <v>44890.761400463001</v>
      </c>
      <c r="D1776" s="2" t="s">
        <v>27</v>
      </c>
      <c r="E1776" s="2"/>
      <c r="F1776" s="1" t="s">
        <v>61</v>
      </c>
      <c r="G1776" s="2" t="s">
        <v>33</v>
      </c>
      <c r="H1776" s="2" t="s">
        <v>35</v>
      </c>
      <c r="I1776" s="2" t="s">
        <v>35</v>
      </c>
      <c r="J1776" s="2" t="s">
        <v>35</v>
      </c>
      <c r="K1776" s="2" t="s">
        <v>35</v>
      </c>
      <c r="L1776" s="2" t="s">
        <v>30</v>
      </c>
      <c r="M1776" s="2" t="s">
        <v>35</v>
      </c>
      <c r="N1776" s="2" t="s">
        <v>31</v>
      </c>
      <c r="O1776" s="3" t="s">
        <v>557</v>
      </c>
      <c r="P1776" s="3" t="s">
        <v>50</v>
      </c>
      <c r="Q177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1792: 
Verificar o que de fato precisa ser desenvolvido pelo DTIC e o que pode ser adquirido, em termos de software, de outros tribunais ou comprado no mercado, para que possa haver melhor utilização da mão de obra no desenvolvimento de ferramentas.
* Nota Geral: 2 - Ruim | Perfil: Servidora ou servidor ocupante de cargo em comissão | Lotação: Secretaria *
 </v>
      </c>
    </row>
    <row r="1777" spans="1:17" ht="32" hidden="1" x14ac:dyDescent="0.2">
      <c r="A1777" s="2">
        <v>1793</v>
      </c>
      <c r="B1777" s="5">
        <v>44890.7628819444</v>
      </c>
      <c r="C1777" s="5">
        <v>44890.764583333301</v>
      </c>
      <c r="D1777" s="2" t="s">
        <v>27</v>
      </c>
      <c r="E1777" s="2"/>
      <c r="F1777" s="1" t="s">
        <v>32</v>
      </c>
      <c r="G1777" s="2" t="s">
        <v>29</v>
      </c>
      <c r="H1777" s="2" t="s">
        <v>35</v>
      </c>
      <c r="I1777" s="2" t="s">
        <v>35</v>
      </c>
      <c r="J1777" s="2" t="s">
        <v>35</v>
      </c>
      <c r="K1777" s="2" t="s">
        <v>30</v>
      </c>
      <c r="L1777" s="2" t="s">
        <v>35</v>
      </c>
      <c r="M1777" s="2" t="s">
        <v>35</v>
      </c>
      <c r="N1777" s="2" t="s">
        <v>35</v>
      </c>
      <c r="O1777" s="3"/>
      <c r="P1777" s="3"/>
      <c r="Q1777" s="20" t="str">
        <f>IF(ISBLANK(Table1[[#This Row],[Comentarios]]),"",CONCATENATE("Comentário  ",Table1[[#This Row],[ID]], ": ",CHAR(10), Table1[[#This Row],[Comentarios]],CHAR(10), "* Nota Geral: ",Table1[[#This Row],[Pergunta 9]]," | Perfil: ",Table1[[#This Row],[Vinculo Funcional]], " | Lotação: ",Table1[[#This Row],[Lotacao Funcional]]," *",CHAR(10)," "))</f>
        <v/>
      </c>
    </row>
    <row r="1778" spans="1:17" ht="32" hidden="1" x14ac:dyDescent="0.2">
      <c r="A1778" s="2">
        <v>1794</v>
      </c>
      <c r="B1778" s="5">
        <v>44890.763877314799</v>
      </c>
      <c r="C1778" s="5">
        <v>44890.764699074098</v>
      </c>
      <c r="D1778" s="2" t="s">
        <v>27</v>
      </c>
      <c r="E1778" s="2"/>
      <c r="F1778" s="1" t="s">
        <v>32</v>
      </c>
      <c r="G1778" s="2" t="s">
        <v>29</v>
      </c>
      <c r="H1778" s="2" t="s">
        <v>30</v>
      </c>
      <c r="I1778" s="2" t="s">
        <v>35</v>
      </c>
      <c r="J1778" s="2" t="s">
        <v>34</v>
      </c>
      <c r="K1778" s="2" t="s">
        <v>35</v>
      </c>
      <c r="L1778" s="2" t="s">
        <v>35</v>
      </c>
      <c r="M1778" s="2" t="s">
        <v>34</v>
      </c>
      <c r="N1778" s="2" t="s">
        <v>35</v>
      </c>
      <c r="O1778" s="3"/>
      <c r="P1778" s="3"/>
      <c r="Q1778" s="20" t="str">
        <f>IF(ISBLANK(Table1[[#This Row],[Comentarios]]),"",CONCATENATE("Comentário  ",Table1[[#This Row],[ID]], ": ",CHAR(10), Table1[[#This Row],[Comentarios]],CHAR(10), "* Nota Geral: ",Table1[[#This Row],[Pergunta 9]]," | Perfil: ",Table1[[#This Row],[Vinculo Funcional]], " | Lotação: ",Table1[[#This Row],[Lotacao Funcional]]," *",CHAR(10)," "))</f>
        <v/>
      </c>
    </row>
    <row r="1779" spans="1:17" ht="32" hidden="1" x14ac:dyDescent="0.2">
      <c r="A1779" s="2">
        <v>1795</v>
      </c>
      <c r="B1779" s="5">
        <v>44890.769166666701</v>
      </c>
      <c r="C1779" s="5">
        <v>44890.769837963002</v>
      </c>
      <c r="D1779" s="2" t="s">
        <v>27</v>
      </c>
      <c r="E1779" s="2"/>
      <c r="F1779" s="1" t="s">
        <v>32</v>
      </c>
      <c r="G1779" s="2" t="s">
        <v>29</v>
      </c>
      <c r="H1779" s="2" t="s">
        <v>30</v>
      </c>
      <c r="I1779" s="2" t="s">
        <v>30</v>
      </c>
      <c r="J1779" s="2" t="s">
        <v>30</v>
      </c>
      <c r="K1779" s="2" t="s">
        <v>34</v>
      </c>
      <c r="L1779" s="2" t="s">
        <v>35</v>
      </c>
      <c r="M1779" s="2" t="s">
        <v>35</v>
      </c>
      <c r="N1779" s="2" t="s">
        <v>30</v>
      </c>
      <c r="O1779" s="3"/>
      <c r="P1779" s="3"/>
      <c r="Q1779" s="20" t="str">
        <f>IF(ISBLANK(Table1[[#This Row],[Comentarios]]),"",CONCATENATE("Comentário  ",Table1[[#This Row],[ID]], ": ",CHAR(10), Table1[[#This Row],[Comentarios]],CHAR(10), "* Nota Geral: ",Table1[[#This Row],[Pergunta 9]]," | Perfil: ",Table1[[#This Row],[Vinculo Funcional]], " | Lotação: ",Table1[[#This Row],[Lotacao Funcional]]," *",CHAR(10)," "))</f>
        <v/>
      </c>
    </row>
    <row r="1780" spans="1:17" ht="32" hidden="1" x14ac:dyDescent="0.2">
      <c r="A1780" s="2">
        <v>1796</v>
      </c>
      <c r="B1780" s="5">
        <v>44890.774953703702</v>
      </c>
      <c r="C1780" s="5">
        <v>44890.776041666701</v>
      </c>
      <c r="D1780" s="2" t="s">
        <v>27</v>
      </c>
      <c r="E1780" s="2"/>
      <c r="F1780" s="1" t="s">
        <v>32</v>
      </c>
      <c r="G1780" s="2" t="s">
        <v>39</v>
      </c>
      <c r="H1780" s="2" t="s">
        <v>34</v>
      </c>
      <c r="I1780" s="2" t="s">
        <v>35</v>
      </c>
      <c r="J1780" s="2" t="s">
        <v>34</v>
      </c>
      <c r="K1780" s="2" t="s">
        <v>35</v>
      </c>
      <c r="L1780" s="2" t="s">
        <v>35</v>
      </c>
      <c r="M1780" s="2" t="s">
        <v>35</v>
      </c>
      <c r="N1780" s="2" t="s">
        <v>35</v>
      </c>
      <c r="O1780" s="3"/>
      <c r="P1780" s="3"/>
      <c r="Q1780" s="20" t="str">
        <f>IF(ISBLANK(Table1[[#This Row],[Comentarios]]),"",CONCATENATE("Comentário  ",Table1[[#This Row],[ID]], ": ",CHAR(10), Table1[[#This Row],[Comentarios]],CHAR(10), "* Nota Geral: ",Table1[[#This Row],[Pergunta 9]]," | Perfil: ",Table1[[#This Row],[Vinculo Funcional]], " | Lotação: ",Table1[[#This Row],[Lotacao Funcional]]," *",CHAR(10)," "))</f>
        <v/>
      </c>
    </row>
    <row r="1781" spans="1:17" ht="80" hidden="1" x14ac:dyDescent="0.2">
      <c r="A1781" s="2">
        <v>1797</v>
      </c>
      <c r="B1781" s="5">
        <v>44890.775937500002</v>
      </c>
      <c r="C1781" s="5">
        <v>44890.776932870402</v>
      </c>
      <c r="D1781" s="2" t="s">
        <v>27</v>
      </c>
      <c r="E1781" s="2"/>
      <c r="F1781" s="1" t="s">
        <v>61</v>
      </c>
      <c r="G1781" s="2" t="s">
        <v>29</v>
      </c>
      <c r="H1781" s="2" t="s">
        <v>35</v>
      </c>
      <c r="I1781" s="2" t="s">
        <v>35</v>
      </c>
      <c r="J1781" s="2" t="s">
        <v>35</v>
      </c>
      <c r="K1781" s="2" t="s">
        <v>35</v>
      </c>
      <c r="L1781" s="2" t="s">
        <v>34</v>
      </c>
      <c r="M1781" s="2" t="s">
        <v>34</v>
      </c>
      <c r="N1781" s="2" t="s">
        <v>35</v>
      </c>
      <c r="O1781" s="3" t="s">
        <v>558</v>
      </c>
      <c r="P1781" s="3" t="s">
        <v>76</v>
      </c>
      <c r="Q178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1797: 
Atualização dos computadores por mais rápidos e mais espaço na nuvem. 
* Nota Geral: 4 - Bom | Perfil: Servidora ou servidor ocupante de cargo em comissão | Lotação: Primeiro Grau *
 </v>
      </c>
    </row>
    <row r="1782" spans="1:17" ht="32" hidden="1" x14ac:dyDescent="0.2">
      <c r="A1782" s="2">
        <v>1798</v>
      </c>
      <c r="B1782" s="5">
        <v>44890.778518518498</v>
      </c>
      <c r="C1782" s="5">
        <v>44890.779444444401</v>
      </c>
      <c r="D1782" s="2" t="s">
        <v>27</v>
      </c>
      <c r="E1782" s="2"/>
      <c r="F1782" s="1" t="s">
        <v>32</v>
      </c>
      <c r="G1782" s="2" t="s">
        <v>29</v>
      </c>
      <c r="H1782" s="2" t="s">
        <v>34</v>
      </c>
      <c r="I1782" s="2" t="s">
        <v>34</v>
      </c>
      <c r="J1782" s="2" t="s">
        <v>35</v>
      </c>
      <c r="K1782" s="2" t="s">
        <v>35</v>
      </c>
      <c r="L1782" s="2" t="s">
        <v>34</v>
      </c>
      <c r="M1782" s="2" t="s">
        <v>34</v>
      </c>
      <c r="N1782" s="2" t="s">
        <v>34</v>
      </c>
      <c r="O1782" s="3"/>
      <c r="P1782" s="3"/>
      <c r="Q1782" s="20" t="str">
        <f>IF(ISBLANK(Table1[[#This Row],[Comentarios]]),"",CONCATENATE("Comentário  ",Table1[[#This Row],[ID]], ": ",CHAR(10), Table1[[#This Row],[Comentarios]],CHAR(10), "* Nota Geral: ",Table1[[#This Row],[Pergunta 9]]," | Perfil: ",Table1[[#This Row],[Vinculo Funcional]], " | Lotação: ",Table1[[#This Row],[Lotacao Funcional]]," *",CHAR(10)," "))</f>
        <v/>
      </c>
    </row>
    <row r="1783" spans="1:17" ht="32" hidden="1" x14ac:dyDescent="0.2">
      <c r="A1783" s="2">
        <v>1799</v>
      </c>
      <c r="B1783" s="5">
        <v>44890.779490740701</v>
      </c>
      <c r="C1783" s="5">
        <v>44890.780069444401</v>
      </c>
      <c r="D1783" s="2" t="s">
        <v>27</v>
      </c>
      <c r="E1783" s="2"/>
      <c r="F1783" s="1" t="s">
        <v>32</v>
      </c>
      <c r="G1783" s="2" t="s">
        <v>29</v>
      </c>
      <c r="H1783" s="2" t="s">
        <v>35</v>
      </c>
      <c r="I1783" s="2" t="s">
        <v>35</v>
      </c>
      <c r="J1783" s="2" t="s">
        <v>35</v>
      </c>
      <c r="K1783" s="2" t="s">
        <v>35</v>
      </c>
      <c r="L1783" s="2" t="s">
        <v>30</v>
      </c>
      <c r="M1783" s="2" t="s">
        <v>35</v>
      </c>
      <c r="N1783" s="2" t="s">
        <v>35</v>
      </c>
      <c r="O1783" s="3"/>
      <c r="P1783" s="3"/>
      <c r="Q1783" s="20" t="str">
        <f>IF(ISBLANK(Table1[[#This Row],[Comentarios]]),"",CONCATENATE("Comentário  ",Table1[[#This Row],[ID]], ": ",CHAR(10), Table1[[#This Row],[Comentarios]],CHAR(10), "* Nota Geral: ",Table1[[#This Row],[Pergunta 9]]," | Perfil: ",Table1[[#This Row],[Vinculo Funcional]], " | Lotação: ",Table1[[#This Row],[Lotacao Funcional]]," *",CHAR(10)," "))</f>
        <v/>
      </c>
    </row>
    <row r="1784" spans="1:17" ht="32" hidden="1" x14ac:dyDescent="0.2">
      <c r="A1784" s="2">
        <v>1800</v>
      </c>
      <c r="B1784" s="5">
        <v>44890.780312499999</v>
      </c>
      <c r="C1784" s="5">
        <v>44890.780729166698</v>
      </c>
      <c r="D1784" s="2" t="s">
        <v>27</v>
      </c>
      <c r="E1784" s="2"/>
      <c r="F1784" s="1" t="s">
        <v>32</v>
      </c>
      <c r="G1784" s="2" t="s">
        <v>29</v>
      </c>
      <c r="H1784" s="2" t="s">
        <v>34</v>
      </c>
      <c r="I1784" s="2" t="s">
        <v>35</v>
      </c>
      <c r="J1784" s="2" t="s">
        <v>34</v>
      </c>
      <c r="K1784" s="2" t="s">
        <v>34</v>
      </c>
      <c r="L1784" s="2" t="s">
        <v>34</v>
      </c>
      <c r="M1784" s="2" t="s">
        <v>34</v>
      </c>
      <c r="N1784" s="2" t="s">
        <v>34</v>
      </c>
      <c r="O1784" s="3"/>
      <c r="P1784" s="3"/>
      <c r="Q1784" s="20" t="str">
        <f>IF(ISBLANK(Table1[[#This Row],[Comentarios]]),"",CONCATENATE("Comentário  ",Table1[[#This Row],[ID]], ": ",CHAR(10), Table1[[#This Row],[Comentarios]],CHAR(10), "* Nota Geral: ",Table1[[#This Row],[Pergunta 9]]," | Perfil: ",Table1[[#This Row],[Vinculo Funcional]], " | Lotação: ",Table1[[#This Row],[Lotacao Funcional]]," *",CHAR(10)," "))</f>
        <v/>
      </c>
    </row>
    <row r="1785" spans="1:17" ht="48" hidden="1" x14ac:dyDescent="0.2">
      <c r="A1785" s="2">
        <v>1801</v>
      </c>
      <c r="B1785" s="5">
        <v>44890.780682870398</v>
      </c>
      <c r="C1785" s="5">
        <v>44890.781006944402</v>
      </c>
      <c r="D1785" s="2" t="s">
        <v>27</v>
      </c>
      <c r="E1785" s="2"/>
      <c r="F1785" s="1" t="s">
        <v>61</v>
      </c>
      <c r="G1785" s="2" t="s">
        <v>39</v>
      </c>
      <c r="H1785" s="2" t="s">
        <v>34</v>
      </c>
      <c r="I1785" s="2" t="s">
        <v>34</v>
      </c>
      <c r="J1785" s="2" t="s">
        <v>34</v>
      </c>
      <c r="K1785" s="2" t="s">
        <v>34</v>
      </c>
      <c r="L1785" s="2" t="s">
        <v>34</v>
      </c>
      <c r="M1785" s="2" t="s">
        <v>34</v>
      </c>
      <c r="N1785" s="2" t="s">
        <v>34</v>
      </c>
      <c r="O1785" s="3"/>
      <c r="P1785" s="3"/>
      <c r="Q1785" s="20" t="str">
        <f>IF(ISBLANK(Table1[[#This Row],[Comentarios]]),"",CONCATENATE("Comentário  ",Table1[[#This Row],[ID]], ": ",CHAR(10), Table1[[#This Row],[Comentarios]],CHAR(10), "* Nota Geral: ",Table1[[#This Row],[Pergunta 9]]," | Perfil: ",Table1[[#This Row],[Vinculo Funcional]], " | Lotação: ",Table1[[#This Row],[Lotacao Funcional]]," *",CHAR(10)," "))</f>
        <v/>
      </c>
    </row>
    <row r="1786" spans="1:17" ht="32" hidden="1" x14ac:dyDescent="0.2">
      <c r="A1786" s="2">
        <v>1802</v>
      </c>
      <c r="B1786" s="5">
        <v>44890.7804861111</v>
      </c>
      <c r="C1786" s="5">
        <v>44890.781574074099</v>
      </c>
      <c r="D1786" s="2" t="s">
        <v>27</v>
      </c>
      <c r="E1786" s="2"/>
      <c r="F1786" s="1" t="s">
        <v>32</v>
      </c>
      <c r="G1786" s="2" t="s">
        <v>39</v>
      </c>
      <c r="H1786" s="2" t="s">
        <v>35</v>
      </c>
      <c r="I1786" s="2" t="s">
        <v>35</v>
      </c>
      <c r="J1786" s="2" t="s">
        <v>35</v>
      </c>
      <c r="K1786" s="2" t="s">
        <v>35</v>
      </c>
      <c r="L1786" s="2" t="s">
        <v>34</v>
      </c>
      <c r="M1786" s="2" t="s">
        <v>34</v>
      </c>
      <c r="N1786" s="2" t="s">
        <v>34</v>
      </c>
      <c r="O1786" s="3"/>
      <c r="P1786" s="3"/>
      <c r="Q1786" s="20" t="str">
        <f>IF(ISBLANK(Table1[[#This Row],[Comentarios]]),"",CONCATENATE("Comentário  ",Table1[[#This Row],[ID]], ": ",CHAR(10), Table1[[#This Row],[Comentarios]],CHAR(10), "* Nota Geral: ",Table1[[#This Row],[Pergunta 9]]," | Perfil: ",Table1[[#This Row],[Vinculo Funcional]], " | Lotação: ",Table1[[#This Row],[Lotacao Funcional]]," *",CHAR(10)," "))</f>
        <v/>
      </c>
    </row>
    <row r="1787" spans="1:17" ht="48" hidden="1" x14ac:dyDescent="0.2">
      <c r="A1787" s="2">
        <v>1803</v>
      </c>
      <c r="B1787" s="5">
        <v>44890.7807523148</v>
      </c>
      <c r="C1787" s="5">
        <v>44890.781736111101</v>
      </c>
      <c r="D1787" s="2" t="s">
        <v>27</v>
      </c>
      <c r="E1787" s="2"/>
      <c r="F1787" s="1" t="s">
        <v>61</v>
      </c>
      <c r="G1787" s="2" t="s">
        <v>39</v>
      </c>
      <c r="H1787" s="2" t="s">
        <v>34</v>
      </c>
      <c r="I1787" s="2" t="s">
        <v>35</v>
      </c>
      <c r="J1787" s="2" t="s">
        <v>34</v>
      </c>
      <c r="K1787" s="2" t="s">
        <v>34</v>
      </c>
      <c r="L1787" s="2" t="s">
        <v>35</v>
      </c>
      <c r="M1787" s="2" t="s">
        <v>34</v>
      </c>
      <c r="N1787" s="2" t="s">
        <v>34</v>
      </c>
      <c r="O1787" s="3"/>
      <c r="P1787" s="3"/>
      <c r="Q1787" s="20" t="str">
        <f>IF(ISBLANK(Table1[[#This Row],[Comentarios]]),"",CONCATENATE("Comentário  ",Table1[[#This Row],[ID]], ": ",CHAR(10), Table1[[#This Row],[Comentarios]],CHAR(10), "* Nota Geral: ",Table1[[#This Row],[Pergunta 9]]," | Perfil: ",Table1[[#This Row],[Vinculo Funcional]], " | Lotação: ",Table1[[#This Row],[Lotacao Funcional]]," *",CHAR(10)," "))</f>
        <v/>
      </c>
    </row>
    <row r="1788" spans="1:17" ht="32" hidden="1" x14ac:dyDescent="0.2">
      <c r="A1788" s="2">
        <v>1804</v>
      </c>
      <c r="B1788" s="5">
        <v>44890.7809375</v>
      </c>
      <c r="C1788" s="5">
        <v>44890.781875000001</v>
      </c>
      <c r="D1788" s="2" t="s">
        <v>27</v>
      </c>
      <c r="E1788" s="2"/>
      <c r="F1788" s="1" t="s">
        <v>32</v>
      </c>
      <c r="G1788" s="2" t="s">
        <v>33</v>
      </c>
      <c r="H1788" s="2" t="s">
        <v>34</v>
      </c>
      <c r="I1788" s="2" t="s">
        <v>35</v>
      </c>
      <c r="J1788" s="2" t="s">
        <v>34</v>
      </c>
      <c r="K1788" s="2" t="s">
        <v>34</v>
      </c>
      <c r="L1788" s="2" t="s">
        <v>35</v>
      </c>
      <c r="M1788" s="2" t="s">
        <v>34</v>
      </c>
      <c r="N1788" s="2" t="s">
        <v>35</v>
      </c>
      <c r="O1788" s="3"/>
      <c r="P1788" s="3"/>
      <c r="Q1788" s="20" t="str">
        <f>IF(ISBLANK(Table1[[#This Row],[Comentarios]]),"",CONCATENATE("Comentário  ",Table1[[#This Row],[ID]], ": ",CHAR(10), Table1[[#This Row],[Comentarios]],CHAR(10), "* Nota Geral: ",Table1[[#This Row],[Pergunta 9]]," | Perfil: ",Table1[[#This Row],[Vinculo Funcional]], " | Lotação: ",Table1[[#This Row],[Lotacao Funcional]]," *",CHAR(10)," "))</f>
        <v/>
      </c>
    </row>
    <row r="1789" spans="1:17" ht="48" hidden="1" x14ac:dyDescent="0.2">
      <c r="A1789" s="2">
        <v>1805</v>
      </c>
      <c r="B1789" s="5">
        <v>44890.781979166699</v>
      </c>
      <c r="C1789" s="5">
        <v>44890.782407407401</v>
      </c>
      <c r="D1789" s="2" t="s">
        <v>27</v>
      </c>
      <c r="E1789" s="2"/>
      <c r="F1789" s="1" t="s">
        <v>61</v>
      </c>
      <c r="G1789" s="2" t="s">
        <v>39</v>
      </c>
      <c r="H1789" s="2" t="s">
        <v>34</v>
      </c>
      <c r="I1789" s="2" t="s">
        <v>34</v>
      </c>
      <c r="J1789" s="2" t="s">
        <v>34</v>
      </c>
      <c r="K1789" s="2" t="s">
        <v>34</v>
      </c>
      <c r="L1789" s="2" t="s">
        <v>34</v>
      </c>
      <c r="M1789" s="2" t="s">
        <v>34</v>
      </c>
      <c r="N1789" s="2" t="s">
        <v>34</v>
      </c>
      <c r="O1789" s="3"/>
      <c r="P1789" s="3"/>
      <c r="Q1789" s="20" t="str">
        <f>IF(ISBLANK(Table1[[#This Row],[Comentarios]]),"",CONCATENATE("Comentário  ",Table1[[#This Row],[ID]], ": ",CHAR(10), Table1[[#This Row],[Comentarios]],CHAR(10), "* Nota Geral: ",Table1[[#This Row],[Pergunta 9]]," | Perfil: ",Table1[[#This Row],[Vinculo Funcional]], " | Lotação: ",Table1[[#This Row],[Lotacao Funcional]]," *",CHAR(10)," "))</f>
        <v/>
      </c>
    </row>
    <row r="1790" spans="1:17" ht="32" hidden="1" x14ac:dyDescent="0.2">
      <c r="A1790" s="2">
        <v>1806</v>
      </c>
      <c r="B1790" s="5">
        <v>44890.7811111111</v>
      </c>
      <c r="C1790" s="5">
        <v>44890.782812500001</v>
      </c>
      <c r="D1790" s="2" t="s">
        <v>27</v>
      </c>
      <c r="E1790" s="2"/>
      <c r="F1790" s="1" t="s">
        <v>32</v>
      </c>
      <c r="G1790" s="2" t="s">
        <v>33</v>
      </c>
      <c r="H1790" s="2" t="s">
        <v>35</v>
      </c>
      <c r="I1790" s="2" t="s">
        <v>36</v>
      </c>
      <c r="J1790" s="2" t="s">
        <v>34</v>
      </c>
      <c r="K1790" s="2" t="s">
        <v>34</v>
      </c>
      <c r="L1790" s="2" t="s">
        <v>36</v>
      </c>
      <c r="M1790" s="2" t="s">
        <v>35</v>
      </c>
      <c r="N1790" s="2" t="s">
        <v>35</v>
      </c>
      <c r="O1790" s="3"/>
      <c r="P1790" s="3"/>
      <c r="Q1790" s="20" t="str">
        <f>IF(ISBLANK(Table1[[#This Row],[Comentarios]]),"",CONCATENATE("Comentário  ",Table1[[#This Row],[ID]], ": ",CHAR(10), Table1[[#This Row],[Comentarios]],CHAR(10), "* Nota Geral: ",Table1[[#This Row],[Pergunta 9]]," | Perfil: ",Table1[[#This Row],[Vinculo Funcional]], " | Lotação: ",Table1[[#This Row],[Lotacao Funcional]]," *",CHAR(10)," "))</f>
        <v/>
      </c>
    </row>
    <row r="1791" spans="1:17" ht="32" hidden="1" x14ac:dyDescent="0.2">
      <c r="A1791" s="2">
        <v>1807</v>
      </c>
      <c r="B1791" s="5">
        <v>44890.7820138889</v>
      </c>
      <c r="C1791" s="5">
        <v>44890.782928240696</v>
      </c>
      <c r="D1791" s="2" t="s">
        <v>27</v>
      </c>
      <c r="E1791" s="2"/>
      <c r="F1791" s="1" t="s">
        <v>32</v>
      </c>
      <c r="G1791" s="2" t="s">
        <v>29</v>
      </c>
      <c r="H1791" s="2" t="s">
        <v>36</v>
      </c>
      <c r="I1791" s="2" t="s">
        <v>36</v>
      </c>
      <c r="J1791" s="2" t="s">
        <v>34</v>
      </c>
      <c r="K1791" s="2" t="s">
        <v>30</v>
      </c>
      <c r="L1791" s="2" t="s">
        <v>35</v>
      </c>
      <c r="M1791" s="2" t="s">
        <v>36</v>
      </c>
      <c r="N1791" s="2" t="s">
        <v>35</v>
      </c>
      <c r="O1791" s="3"/>
      <c r="P1791" s="3"/>
      <c r="Q1791" s="20" t="str">
        <f>IF(ISBLANK(Table1[[#This Row],[Comentarios]]),"",CONCATENATE("Comentário  ",Table1[[#This Row],[ID]], ": ",CHAR(10), Table1[[#This Row],[Comentarios]],CHAR(10), "* Nota Geral: ",Table1[[#This Row],[Pergunta 9]]," | Perfil: ",Table1[[#This Row],[Vinculo Funcional]], " | Lotação: ",Table1[[#This Row],[Lotacao Funcional]]," *",CHAR(10)," "))</f>
        <v/>
      </c>
    </row>
    <row r="1792" spans="1:17" ht="32" hidden="1" x14ac:dyDescent="0.2">
      <c r="A1792" s="2">
        <v>1808</v>
      </c>
      <c r="B1792" s="5">
        <v>44890.782129629602</v>
      </c>
      <c r="C1792" s="5">
        <v>44890.783090277801</v>
      </c>
      <c r="D1792" s="2" t="s">
        <v>27</v>
      </c>
      <c r="E1792" s="2"/>
      <c r="F1792" s="1" t="s">
        <v>32</v>
      </c>
      <c r="G1792" s="2" t="s">
        <v>29</v>
      </c>
      <c r="H1792" s="2" t="s">
        <v>35</v>
      </c>
      <c r="I1792" s="2" t="s">
        <v>30</v>
      </c>
      <c r="J1792" s="2" t="s">
        <v>35</v>
      </c>
      <c r="K1792" s="2" t="s">
        <v>34</v>
      </c>
      <c r="L1792" s="2" t="s">
        <v>35</v>
      </c>
      <c r="M1792" s="2" t="s">
        <v>35</v>
      </c>
      <c r="N1792" s="2" t="s">
        <v>35</v>
      </c>
      <c r="O1792" s="3"/>
      <c r="P1792" s="3"/>
      <c r="Q1792" s="20" t="str">
        <f>IF(ISBLANK(Table1[[#This Row],[Comentarios]]),"",CONCATENATE("Comentário  ",Table1[[#This Row],[ID]], ": ",CHAR(10), Table1[[#This Row],[Comentarios]],CHAR(10), "* Nota Geral: ",Table1[[#This Row],[Pergunta 9]]," | Perfil: ",Table1[[#This Row],[Vinculo Funcional]], " | Lotação: ",Table1[[#This Row],[Lotacao Funcional]]," *",CHAR(10)," "))</f>
        <v/>
      </c>
    </row>
    <row r="1793" spans="1:17" ht="32" hidden="1" x14ac:dyDescent="0.2">
      <c r="A1793" s="2">
        <v>1809</v>
      </c>
      <c r="B1793" s="5">
        <v>44890.7820601852</v>
      </c>
      <c r="C1793" s="5">
        <v>44890.783414351798</v>
      </c>
      <c r="D1793" s="2" t="s">
        <v>27</v>
      </c>
      <c r="E1793" s="2"/>
      <c r="F1793" s="1" t="s">
        <v>32</v>
      </c>
      <c r="G1793" s="2" t="s">
        <v>33</v>
      </c>
      <c r="H1793" s="2" t="s">
        <v>35</v>
      </c>
      <c r="I1793" s="2" t="s">
        <v>35</v>
      </c>
      <c r="J1793" s="2" t="s">
        <v>35</v>
      </c>
      <c r="K1793" s="2" t="s">
        <v>31</v>
      </c>
      <c r="L1793" s="2" t="s">
        <v>35</v>
      </c>
      <c r="M1793" s="2" t="s">
        <v>34</v>
      </c>
      <c r="N1793" s="2" t="s">
        <v>35</v>
      </c>
      <c r="O1793" s="3"/>
      <c r="P1793" s="3"/>
      <c r="Q1793" s="20" t="str">
        <f>IF(ISBLANK(Table1[[#This Row],[Comentarios]]),"",CONCATENATE("Comentário  ",Table1[[#This Row],[ID]], ": ",CHAR(10), Table1[[#This Row],[Comentarios]],CHAR(10), "* Nota Geral: ",Table1[[#This Row],[Pergunta 9]]," | Perfil: ",Table1[[#This Row],[Vinculo Funcional]], " | Lotação: ",Table1[[#This Row],[Lotacao Funcional]]," *",CHAR(10)," "))</f>
        <v/>
      </c>
    </row>
    <row r="1794" spans="1:17" ht="128" x14ac:dyDescent="0.2">
      <c r="A1794" s="2">
        <v>1810</v>
      </c>
      <c r="B1794" s="5">
        <v>44890.780856481499</v>
      </c>
      <c r="C1794" s="5">
        <v>44890.784074074101</v>
      </c>
      <c r="D1794" s="2" t="s">
        <v>27</v>
      </c>
      <c r="E1794" s="2"/>
      <c r="F1794" s="1" t="s">
        <v>32</v>
      </c>
      <c r="G1794" s="2" t="s">
        <v>29</v>
      </c>
      <c r="H1794" s="2" t="s">
        <v>34</v>
      </c>
      <c r="I1794" s="2" t="s">
        <v>34</v>
      </c>
      <c r="J1794" s="2" t="s">
        <v>34</v>
      </c>
      <c r="K1794" s="2" t="s">
        <v>34</v>
      </c>
      <c r="L1794" s="2" t="s">
        <v>34</v>
      </c>
      <c r="M1794" s="2" t="s">
        <v>34</v>
      </c>
      <c r="N1794" s="2" t="s">
        <v>34</v>
      </c>
      <c r="O1794" s="3" t="s">
        <v>559</v>
      </c>
      <c r="P1794" s="3" t="s">
        <v>72</v>
      </c>
      <c r="Q1794"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1810: 
Nada a reclamar da equipe, sempre atendem de imediato, ajudam, tiram dúvidas sempre muito prestativos. Admito que não confio no Teams, já tive vários problemas com esse aplicativo que não salvam as mídias e ou somem, tendo que realizar novamente audiências e júri em razão do desaparecimento das mídias. 
* Nota Geral: 5 - Excelente | Perfil: Servidora concursada ou servidor concursado | Lotação: Primeiro Grau *
 </v>
      </c>
    </row>
    <row r="1795" spans="1:17" ht="80" hidden="1" x14ac:dyDescent="0.2">
      <c r="A1795" s="2">
        <v>1811</v>
      </c>
      <c r="B1795" s="5">
        <v>44890.779756944401</v>
      </c>
      <c r="C1795" s="5">
        <v>44890.784201388902</v>
      </c>
      <c r="D1795" s="2" t="s">
        <v>27</v>
      </c>
      <c r="E1795" s="2"/>
      <c r="F1795" s="1" t="s">
        <v>32</v>
      </c>
      <c r="G1795" s="2" t="s">
        <v>29</v>
      </c>
      <c r="H1795" s="2" t="s">
        <v>30</v>
      </c>
      <c r="I1795" s="2" t="s">
        <v>35</v>
      </c>
      <c r="J1795" s="2" t="s">
        <v>34</v>
      </c>
      <c r="K1795" s="2" t="s">
        <v>34</v>
      </c>
      <c r="L1795" s="2" t="s">
        <v>34</v>
      </c>
      <c r="M1795" s="2" t="s">
        <v>34</v>
      </c>
      <c r="N1795" s="2" t="s">
        <v>35</v>
      </c>
      <c r="O1795" s="3" t="s">
        <v>560</v>
      </c>
      <c r="P1795" s="3" t="s">
        <v>38</v>
      </c>
      <c r="Q179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1811: 
Melhor e mais rápido atendimento nas solicitações do SIGA
* Nota Geral: 4 - Bom | Perfil: Servidora concursada ou servidor concursado | Lotação: Primeiro Grau *
 </v>
      </c>
    </row>
    <row r="1796" spans="1:17" ht="32" hidden="1" x14ac:dyDescent="0.2">
      <c r="A1796" s="2">
        <v>1812</v>
      </c>
      <c r="B1796" s="5">
        <v>44890.7839930556</v>
      </c>
      <c r="C1796" s="5">
        <v>44890.784710648099</v>
      </c>
      <c r="D1796" s="2" t="s">
        <v>27</v>
      </c>
      <c r="E1796" s="2"/>
      <c r="F1796" s="1" t="s">
        <v>32</v>
      </c>
      <c r="G1796" s="2" t="s">
        <v>29</v>
      </c>
      <c r="H1796" s="2" t="s">
        <v>34</v>
      </c>
      <c r="I1796" s="2" t="s">
        <v>34</v>
      </c>
      <c r="J1796" s="2" t="s">
        <v>34</v>
      </c>
      <c r="K1796" s="2" t="s">
        <v>35</v>
      </c>
      <c r="L1796" s="2" t="s">
        <v>35</v>
      </c>
      <c r="M1796" s="2" t="s">
        <v>34</v>
      </c>
      <c r="N1796" s="2" t="s">
        <v>34</v>
      </c>
      <c r="O1796" s="3"/>
      <c r="P1796" s="3"/>
      <c r="Q1796" s="20" t="str">
        <f>IF(ISBLANK(Table1[[#This Row],[Comentarios]]),"",CONCATENATE("Comentário  ",Table1[[#This Row],[ID]], ": ",CHAR(10), Table1[[#This Row],[Comentarios]],CHAR(10), "* Nota Geral: ",Table1[[#This Row],[Pergunta 9]]," | Perfil: ",Table1[[#This Row],[Vinculo Funcional]], " | Lotação: ",Table1[[#This Row],[Lotacao Funcional]]," *",CHAR(10)," "))</f>
        <v/>
      </c>
    </row>
    <row r="1797" spans="1:17" ht="48" hidden="1" x14ac:dyDescent="0.2">
      <c r="A1797" s="2">
        <v>1813</v>
      </c>
      <c r="B1797" s="5">
        <v>44890.784560185202</v>
      </c>
      <c r="C1797" s="5">
        <v>44890.785324074102</v>
      </c>
      <c r="D1797" s="2" t="s">
        <v>27</v>
      </c>
      <c r="E1797" s="2"/>
      <c r="F1797" s="1" t="s">
        <v>61</v>
      </c>
      <c r="G1797" s="2" t="s">
        <v>29</v>
      </c>
      <c r="H1797" s="2" t="s">
        <v>35</v>
      </c>
      <c r="I1797" s="2" t="s">
        <v>35</v>
      </c>
      <c r="J1797" s="2" t="s">
        <v>35</v>
      </c>
      <c r="K1797" s="2" t="s">
        <v>34</v>
      </c>
      <c r="L1797" s="2" t="s">
        <v>35</v>
      </c>
      <c r="M1797" s="2" t="s">
        <v>35</v>
      </c>
      <c r="N1797" s="2" t="s">
        <v>35</v>
      </c>
      <c r="O1797" s="3"/>
      <c r="P1797" s="3"/>
      <c r="Q1797" s="20" t="str">
        <f>IF(ISBLANK(Table1[[#This Row],[Comentarios]]),"",CONCATENATE("Comentário  ",Table1[[#This Row],[ID]], ": ",CHAR(10), Table1[[#This Row],[Comentarios]],CHAR(10), "* Nota Geral: ",Table1[[#This Row],[Pergunta 9]]," | Perfil: ",Table1[[#This Row],[Vinculo Funcional]], " | Lotação: ",Table1[[#This Row],[Lotacao Funcional]]," *",CHAR(10)," "))</f>
        <v/>
      </c>
    </row>
    <row r="1798" spans="1:17" ht="48" hidden="1" x14ac:dyDescent="0.2">
      <c r="A1798" s="2">
        <v>1814</v>
      </c>
      <c r="B1798" s="5">
        <v>44890.784675925897</v>
      </c>
      <c r="C1798" s="5">
        <v>44890.785439814797</v>
      </c>
      <c r="D1798" s="2" t="s">
        <v>27</v>
      </c>
      <c r="E1798" s="2"/>
      <c r="F1798" s="1" t="s">
        <v>61</v>
      </c>
      <c r="G1798" s="2" t="s">
        <v>29</v>
      </c>
      <c r="H1798" s="2" t="s">
        <v>35</v>
      </c>
      <c r="I1798" s="2" t="s">
        <v>34</v>
      </c>
      <c r="J1798" s="2" t="s">
        <v>34</v>
      </c>
      <c r="K1798" s="2" t="s">
        <v>34</v>
      </c>
      <c r="L1798" s="2" t="s">
        <v>34</v>
      </c>
      <c r="M1798" s="2" t="s">
        <v>34</v>
      </c>
      <c r="N1798" s="2" t="s">
        <v>34</v>
      </c>
      <c r="O1798" s="3"/>
      <c r="P1798" s="3"/>
      <c r="Q1798" s="20" t="str">
        <f>IF(ISBLANK(Table1[[#This Row],[Comentarios]]),"",CONCATENATE("Comentário  ",Table1[[#This Row],[ID]], ": ",CHAR(10), Table1[[#This Row],[Comentarios]],CHAR(10), "* Nota Geral: ",Table1[[#This Row],[Pergunta 9]]," | Perfil: ",Table1[[#This Row],[Vinculo Funcional]], " | Lotação: ",Table1[[#This Row],[Lotacao Funcional]]," *",CHAR(10)," "))</f>
        <v/>
      </c>
    </row>
    <row r="1799" spans="1:17" ht="32" hidden="1" x14ac:dyDescent="0.2">
      <c r="A1799" s="2">
        <v>1815</v>
      </c>
      <c r="B1799" s="5">
        <v>44890.785231481503</v>
      </c>
      <c r="C1799" s="5">
        <v>44890.785995370403</v>
      </c>
      <c r="D1799" s="2" t="s">
        <v>27</v>
      </c>
      <c r="E1799" s="2"/>
      <c r="F1799" s="1" t="s">
        <v>32</v>
      </c>
      <c r="G1799" s="2" t="s">
        <v>29</v>
      </c>
      <c r="H1799" s="2" t="s">
        <v>35</v>
      </c>
      <c r="I1799" s="2" t="s">
        <v>35</v>
      </c>
      <c r="J1799" s="2" t="s">
        <v>35</v>
      </c>
      <c r="K1799" s="2" t="s">
        <v>35</v>
      </c>
      <c r="L1799" s="2" t="s">
        <v>34</v>
      </c>
      <c r="M1799" s="2" t="s">
        <v>34</v>
      </c>
      <c r="N1799" s="2" t="s">
        <v>34</v>
      </c>
      <c r="O1799" s="3"/>
      <c r="P1799" s="3"/>
      <c r="Q1799" s="20" t="str">
        <f>IF(ISBLANK(Table1[[#This Row],[Comentarios]]),"",CONCATENATE("Comentário  ",Table1[[#This Row],[ID]], ": ",CHAR(10), Table1[[#This Row],[Comentarios]],CHAR(10), "* Nota Geral: ",Table1[[#This Row],[Pergunta 9]]," | Perfil: ",Table1[[#This Row],[Vinculo Funcional]], " | Lotação: ",Table1[[#This Row],[Lotacao Funcional]]," *",CHAR(10)," "))</f>
        <v/>
      </c>
    </row>
    <row r="1800" spans="1:17" ht="32" hidden="1" x14ac:dyDescent="0.2">
      <c r="A1800" s="2">
        <v>1816</v>
      </c>
      <c r="B1800" s="5">
        <v>44890.785717592596</v>
      </c>
      <c r="C1800" s="5">
        <v>44890.786342592597</v>
      </c>
      <c r="D1800" s="2" t="s">
        <v>27</v>
      </c>
      <c r="E1800" s="2"/>
      <c r="F1800" s="1" t="s">
        <v>32</v>
      </c>
      <c r="G1800" s="2" t="s">
        <v>29</v>
      </c>
      <c r="H1800" s="2" t="s">
        <v>34</v>
      </c>
      <c r="I1800" s="2" t="s">
        <v>35</v>
      </c>
      <c r="J1800" s="2" t="s">
        <v>35</v>
      </c>
      <c r="K1800" s="2" t="s">
        <v>35</v>
      </c>
      <c r="L1800" s="2" t="s">
        <v>35</v>
      </c>
      <c r="M1800" s="2" t="s">
        <v>36</v>
      </c>
      <c r="N1800" s="2" t="s">
        <v>35</v>
      </c>
      <c r="O1800" s="3"/>
      <c r="P1800" s="3"/>
      <c r="Q1800" s="20" t="str">
        <f>IF(ISBLANK(Table1[[#This Row],[Comentarios]]),"",CONCATENATE("Comentário  ",Table1[[#This Row],[ID]], ": ",CHAR(10), Table1[[#This Row],[Comentarios]],CHAR(10), "* Nota Geral: ",Table1[[#This Row],[Pergunta 9]]," | Perfil: ",Table1[[#This Row],[Vinculo Funcional]], " | Lotação: ",Table1[[#This Row],[Lotacao Funcional]]," *",CHAR(10)," "))</f>
        <v/>
      </c>
    </row>
    <row r="1801" spans="1:17" ht="160" hidden="1" x14ac:dyDescent="0.2">
      <c r="A1801" s="2">
        <v>1817</v>
      </c>
      <c r="B1801" s="5">
        <v>44890.781898148103</v>
      </c>
      <c r="C1801" s="5">
        <v>44890.786747685197</v>
      </c>
      <c r="D1801" s="2" t="s">
        <v>27</v>
      </c>
      <c r="E1801" s="2"/>
      <c r="F1801" s="1" t="s">
        <v>32</v>
      </c>
      <c r="G1801" s="2" t="s">
        <v>29</v>
      </c>
      <c r="H1801" s="2" t="s">
        <v>30</v>
      </c>
      <c r="I1801" s="2" t="s">
        <v>35</v>
      </c>
      <c r="J1801" s="2" t="s">
        <v>34</v>
      </c>
      <c r="K1801" s="2" t="s">
        <v>30</v>
      </c>
      <c r="L1801" s="2" t="s">
        <v>34</v>
      </c>
      <c r="M1801" s="2" t="s">
        <v>35</v>
      </c>
      <c r="N1801" s="2" t="s">
        <v>30</v>
      </c>
      <c r="O1801" s="3" t="s">
        <v>561</v>
      </c>
      <c r="P1801" s="3" t="s">
        <v>43</v>
      </c>
      <c r="Q180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1817: 
Simplificação do procedimento de certos chamados para habilitar acesso a sistemas. Hoje alguns procedimentos são complicados e demorados. Por exemplo, os chamados que precisam da aprovação da chefia imediata ou até mesmo do magistrado para liberar o acesso. Em alguns casos, é a chefia imediata ou o próprio magistrado que tem que abrir os chamados. Uma simplificação seria o próprio servidor poder abrir o chamado e a chefia imediata ou o magistrado apenas precisar dar ciência e aprovação.
* Nota Geral: 3 - Regular | Perfil: Servidora concursada ou servidor concursado | Lotação: Primeiro Grau *
 </v>
      </c>
    </row>
    <row r="1802" spans="1:17" ht="32" hidden="1" x14ac:dyDescent="0.2">
      <c r="A1802" s="2">
        <v>1818</v>
      </c>
      <c r="B1802" s="5">
        <v>44890.787337962996</v>
      </c>
      <c r="C1802" s="5">
        <v>44890.788055555597</v>
      </c>
      <c r="D1802" s="2" t="s">
        <v>27</v>
      </c>
      <c r="E1802" s="2"/>
      <c r="F1802" s="1" t="s">
        <v>32</v>
      </c>
      <c r="G1802" s="2" t="s">
        <v>33</v>
      </c>
      <c r="H1802" s="2" t="s">
        <v>30</v>
      </c>
      <c r="I1802" s="2" t="s">
        <v>35</v>
      </c>
      <c r="J1802" s="2" t="s">
        <v>30</v>
      </c>
      <c r="K1802" s="2" t="s">
        <v>30</v>
      </c>
      <c r="L1802" s="2" t="s">
        <v>35</v>
      </c>
      <c r="M1802" s="2" t="s">
        <v>35</v>
      </c>
      <c r="N1802" s="2" t="s">
        <v>35</v>
      </c>
      <c r="O1802" s="3"/>
      <c r="P1802" s="3"/>
      <c r="Q1802" s="20" t="str">
        <f>IF(ISBLANK(Table1[[#This Row],[Comentarios]]),"",CONCATENATE("Comentário  ",Table1[[#This Row],[ID]], ": ",CHAR(10), Table1[[#This Row],[Comentarios]],CHAR(10), "* Nota Geral: ",Table1[[#This Row],[Pergunta 9]]," | Perfil: ",Table1[[#This Row],[Vinculo Funcional]], " | Lotação: ",Table1[[#This Row],[Lotacao Funcional]]," *",CHAR(10)," "))</f>
        <v/>
      </c>
    </row>
    <row r="1803" spans="1:17" ht="48" hidden="1" x14ac:dyDescent="0.2">
      <c r="A1803" s="2">
        <v>1819</v>
      </c>
      <c r="B1803" s="5">
        <v>44890.790717592601</v>
      </c>
      <c r="C1803" s="5">
        <v>44890.791064814803</v>
      </c>
      <c r="D1803" s="2" t="s">
        <v>27</v>
      </c>
      <c r="E1803" s="2"/>
      <c r="F1803" s="1" t="s">
        <v>61</v>
      </c>
      <c r="G1803" s="2" t="s">
        <v>29</v>
      </c>
      <c r="H1803" s="2" t="s">
        <v>35</v>
      </c>
      <c r="I1803" s="2" t="s">
        <v>34</v>
      </c>
      <c r="J1803" s="2" t="s">
        <v>34</v>
      </c>
      <c r="K1803" s="2" t="s">
        <v>34</v>
      </c>
      <c r="L1803" s="2" t="s">
        <v>35</v>
      </c>
      <c r="M1803" s="2" t="s">
        <v>34</v>
      </c>
      <c r="N1803" s="2" t="s">
        <v>35</v>
      </c>
      <c r="O1803" s="3"/>
      <c r="P1803" s="3"/>
      <c r="Q1803" s="20" t="str">
        <f>IF(ISBLANK(Table1[[#This Row],[Comentarios]]),"",CONCATENATE("Comentário  ",Table1[[#This Row],[ID]], ": ",CHAR(10), Table1[[#This Row],[Comentarios]],CHAR(10), "* Nota Geral: ",Table1[[#This Row],[Pergunta 9]]," | Perfil: ",Table1[[#This Row],[Vinculo Funcional]], " | Lotação: ",Table1[[#This Row],[Lotacao Funcional]]," *",CHAR(10)," "))</f>
        <v/>
      </c>
    </row>
    <row r="1804" spans="1:17" ht="32" hidden="1" x14ac:dyDescent="0.2">
      <c r="A1804" s="2">
        <v>1820</v>
      </c>
      <c r="B1804" s="5">
        <v>44890.789768518502</v>
      </c>
      <c r="C1804" s="5">
        <v>44890.791250000002</v>
      </c>
      <c r="D1804" s="2" t="s">
        <v>27</v>
      </c>
      <c r="E1804" s="2"/>
      <c r="F1804" s="1" t="s">
        <v>32</v>
      </c>
      <c r="G1804" s="2" t="s">
        <v>33</v>
      </c>
      <c r="H1804" s="2" t="s">
        <v>35</v>
      </c>
      <c r="I1804" s="2" t="s">
        <v>31</v>
      </c>
      <c r="J1804" s="2" t="s">
        <v>35</v>
      </c>
      <c r="K1804" s="2" t="s">
        <v>34</v>
      </c>
      <c r="L1804" s="2" t="s">
        <v>30</v>
      </c>
      <c r="M1804" s="2" t="s">
        <v>34</v>
      </c>
      <c r="N1804" s="2" t="s">
        <v>35</v>
      </c>
      <c r="O1804" s="3"/>
      <c r="P1804" s="3"/>
      <c r="Q1804" s="20" t="str">
        <f>IF(ISBLANK(Table1[[#This Row],[Comentarios]]),"",CONCATENATE("Comentário  ",Table1[[#This Row],[ID]], ": ",CHAR(10), Table1[[#This Row],[Comentarios]],CHAR(10), "* Nota Geral: ",Table1[[#This Row],[Pergunta 9]]," | Perfil: ",Table1[[#This Row],[Vinculo Funcional]], " | Lotação: ",Table1[[#This Row],[Lotacao Funcional]]," *",CHAR(10)," "))</f>
        <v/>
      </c>
    </row>
    <row r="1805" spans="1:17" ht="112" hidden="1" x14ac:dyDescent="0.2">
      <c r="A1805" s="2">
        <v>1821</v>
      </c>
      <c r="B1805" s="5">
        <v>44890.789687500001</v>
      </c>
      <c r="C1805" s="5">
        <v>44890.791388888902</v>
      </c>
      <c r="D1805" s="2" t="s">
        <v>27</v>
      </c>
      <c r="E1805" s="2"/>
      <c r="F1805" s="1" t="s">
        <v>32</v>
      </c>
      <c r="G1805" s="2" t="s">
        <v>29</v>
      </c>
      <c r="H1805" s="2" t="s">
        <v>34</v>
      </c>
      <c r="I1805" s="2" t="s">
        <v>34</v>
      </c>
      <c r="J1805" s="2" t="s">
        <v>35</v>
      </c>
      <c r="K1805" s="2" t="s">
        <v>30</v>
      </c>
      <c r="L1805" s="2" t="s">
        <v>35</v>
      </c>
      <c r="M1805" s="2" t="s">
        <v>35</v>
      </c>
      <c r="N1805" s="2" t="s">
        <v>34</v>
      </c>
      <c r="O1805" s="3" t="s">
        <v>562</v>
      </c>
      <c r="P1805" s="3" t="s">
        <v>43</v>
      </c>
      <c r="Q180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1821: 
Favor incluir funcionalidades no Mensageiro parecidas como as do e-mail, por exemplo para encaminhar mensagens mais de uma vez e para novos usuários, o que facilita em muito o envio de novas comunicações. 
* Nota Geral: 5 - Excelente | Perfil: Servidora concursada ou servidor concursado | Lotação: Primeiro Grau *
 </v>
      </c>
    </row>
    <row r="1806" spans="1:17" ht="16" hidden="1" x14ac:dyDescent="0.2">
      <c r="A1806" s="2">
        <v>1822</v>
      </c>
      <c r="B1806" s="5">
        <v>44890.794571759303</v>
      </c>
      <c r="C1806" s="5">
        <v>44890.795312499999</v>
      </c>
      <c r="D1806" s="2" t="s">
        <v>27</v>
      </c>
      <c r="E1806" s="2"/>
      <c r="F1806" s="1" t="s">
        <v>28</v>
      </c>
      <c r="G1806" s="2" t="s">
        <v>29</v>
      </c>
      <c r="H1806" s="2" t="s">
        <v>35</v>
      </c>
      <c r="I1806" s="2" t="s">
        <v>35</v>
      </c>
      <c r="J1806" s="2" t="s">
        <v>35</v>
      </c>
      <c r="K1806" s="2" t="s">
        <v>35</v>
      </c>
      <c r="L1806" s="2" t="s">
        <v>35</v>
      </c>
      <c r="M1806" s="2" t="s">
        <v>30</v>
      </c>
      <c r="N1806" s="2" t="s">
        <v>35</v>
      </c>
      <c r="O1806" s="3"/>
      <c r="P1806" s="3"/>
      <c r="Q1806" s="20" t="str">
        <f>IF(ISBLANK(Table1[[#This Row],[Comentarios]]),"",CONCATENATE("Comentário  ",Table1[[#This Row],[ID]], ": ",CHAR(10), Table1[[#This Row],[Comentarios]],CHAR(10), "* Nota Geral: ",Table1[[#This Row],[Pergunta 9]]," | Perfil: ",Table1[[#This Row],[Vinculo Funcional]], " | Lotação: ",Table1[[#This Row],[Lotacao Funcional]]," *",CHAR(10)," "))</f>
        <v/>
      </c>
    </row>
    <row r="1807" spans="1:17" ht="80" hidden="1" x14ac:dyDescent="0.2">
      <c r="A1807" s="2">
        <v>1823</v>
      </c>
      <c r="B1807" s="5">
        <v>44890.794780092598</v>
      </c>
      <c r="C1807" s="5">
        <v>44890.795694444401</v>
      </c>
      <c r="D1807" s="2" t="s">
        <v>27</v>
      </c>
      <c r="E1807" s="2"/>
      <c r="F1807" s="1" t="s">
        <v>32</v>
      </c>
      <c r="G1807" s="2" t="s">
        <v>29</v>
      </c>
      <c r="H1807" s="2" t="s">
        <v>34</v>
      </c>
      <c r="I1807" s="2" t="s">
        <v>34</v>
      </c>
      <c r="J1807" s="2" t="s">
        <v>34</v>
      </c>
      <c r="K1807" s="2" t="s">
        <v>34</v>
      </c>
      <c r="L1807" s="2" t="s">
        <v>34</v>
      </c>
      <c r="M1807" s="2" t="s">
        <v>34</v>
      </c>
      <c r="N1807" s="2" t="s">
        <v>34</v>
      </c>
      <c r="O1807" s="3" t="s">
        <v>563</v>
      </c>
      <c r="P1807" s="3" t="s">
        <v>48</v>
      </c>
      <c r="Q1807"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1823: 
Melhoria na integração dos sistemas externos com o PROJUDI.
* Nota Geral: 5 - Excelente | Perfil: Servidora concursada ou servidor concursado | Lotação: Primeiro Grau *
 </v>
      </c>
    </row>
    <row r="1808" spans="1:17" ht="80" hidden="1" x14ac:dyDescent="0.2">
      <c r="A1808" s="2">
        <v>1824</v>
      </c>
      <c r="B1808" s="5">
        <v>44890.795138888898</v>
      </c>
      <c r="C1808" s="5">
        <v>44890.796319444402</v>
      </c>
      <c r="D1808" s="2" t="s">
        <v>27</v>
      </c>
      <c r="E1808" s="2"/>
      <c r="F1808" s="1" t="s">
        <v>32</v>
      </c>
      <c r="G1808" s="2" t="s">
        <v>29</v>
      </c>
      <c r="H1808" s="2" t="s">
        <v>59</v>
      </c>
      <c r="I1808" s="2" t="s">
        <v>59</v>
      </c>
      <c r="J1808" s="2" t="s">
        <v>59</v>
      </c>
      <c r="K1808" s="2" t="s">
        <v>59</v>
      </c>
      <c r="L1808" s="2" t="s">
        <v>59</v>
      </c>
      <c r="M1808" s="2" t="s">
        <v>36</v>
      </c>
      <c r="N1808" s="2" t="s">
        <v>59</v>
      </c>
      <c r="O1808" s="3" t="s">
        <v>564</v>
      </c>
      <c r="P1808" s="3" t="s">
        <v>115</v>
      </c>
      <c r="Q1808"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1824: 
Os aparelhos e equipamentos estão desatualizados, a assistência não é célere.
* Nota Geral: 1 - Péssimo | Perfil: Servidora concursada ou servidor concursado | Lotação: Primeiro Grau *
 </v>
      </c>
    </row>
    <row r="1809" spans="1:17" ht="32" hidden="1" x14ac:dyDescent="0.2">
      <c r="A1809" s="2">
        <v>1825</v>
      </c>
      <c r="B1809" s="5">
        <v>44890.795740740701</v>
      </c>
      <c r="C1809" s="5">
        <v>44890.797106481499</v>
      </c>
      <c r="D1809" s="2" t="s">
        <v>27</v>
      </c>
      <c r="E1809" s="2"/>
      <c r="F1809" s="1" t="s">
        <v>32</v>
      </c>
      <c r="G1809" s="2" t="s">
        <v>39</v>
      </c>
      <c r="H1809" s="2" t="s">
        <v>30</v>
      </c>
      <c r="I1809" s="2" t="s">
        <v>30</v>
      </c>
      <c r="J1809" s="2" t="s">
        <v>35</v>
      </c>
      <c r="K1809" s="2" t="s">
        <v>35</v>
      </c>
      <c r="L1809" s="2" t="s">
        <v>34</v>
      </c>
      <c r="M1809" s="2" t="s">
        <v>34</v>
      </c>
      <c r="N1809" s="2" t="s">
        <v>35</v>
      </c>
      <c r="O1809" s="3"/>
      <c r="P1809" s="3"/>
      <c r="Q1809" s="20" t="str">
        <f>IF(ISBLANK(Table1[[#This Row],[Comentarios]]),"",CONCATENATE("Comentário  ",Table1[[#This Row],[ID]], ": ",CHAR(10), Table1[[#This Row],[Comentarios]],CHAR(10), "* Nota Geral: ",Table1[[#This Row],[Pergunta 9]]," | Perfil: ",Table1[[#This Row],[Vinculo Funcional]], " | Lotação: ",Table1[[#This Row],[Lotacao Funcional]]," *",CHAR(10)," "))</f>
        <v/>
      </c>
    </row>
    <row r="1810" spans="1:17" ht="128" hidden="1" x14ac:dyDescent="0.2">
      <c r="A1810" s="2">
        <v>1826</v>
      </c>
      <c r="B1810" s="5">
        <v>44890.7973263889</v>
      </c>
      <c r="C1810" s="5">
        <v>44890.799826388902</v>
      </c>
      <c r="D1810" s="2" t="s">
        <v>27</v>
      </c>
      <c r="E1810" s="2"/>
      <c r="F1810" s="1" t="s">
        <v>32</v>
      </c>
      <c r="G1810" s="2" t="s">
        <v>29</v>
      </c>
      <c r="H1810" s="2" t="s">
        <v>35</v>
      </c>
      <c r="I1810" s="2" t="s">
        <v>35</v>
      </c>
      <c r="J1810" s="2" t="s">
        <v>30</v>
      </c>
      <c r="K1810" s="2" t="s">
        <v>35</v>
      </c>
      <c r="L1810" s="2" t="s">
        <v>35</v>
      </c>
      <c r="M1810" s="2" t="s">
        <v>34</v>
      </c>
      <c r="N1810" s="2" t="s">
        <v>35</v>
      </c>
      <c r="O1810" s="3" t="s">
        <v>565</v>
      </c>
      <c r="P1810" s="3" t="s">
        <v>43</v>
      </c>
      <c r="Q181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1826: 
Muitas vezes quando é disponibilizado os sistemas, não tem o modo de uso então nós usuários ficamos tentando adivinhar como utilizar e só depois de um bom tempo que está sendo utilizada a ferramenta, o DTIC disponibiliza um passo a passo, então eu acho que deveria  de ser disponibilizado a forma como usar junto com o lançamento do sisitema
* Nota Geral: 4 - Bom | Perfil: Servidora concursada ou servidor concursado | Lotação: Primeiro Grau *
 </v>
      </c>
    </row>
    <row r="1811" spans="1:17" ht="32" hidden="1" x14ac:dyDescent="0.2">
      <c r="A1811" s="2">
        <v>1827</v>
      </c>
      <c r="B1811" s="5">
        <v>44890.798958333296</v>
      </c>
      <c r="C1811" s="5">
        <v>44890.801689814798</v>
      </c>
      <c r="D1811" s="2" t="s">
        <v>27</v>
      </c>
      <c r="E1811" s="2"/>
      <c r="F1811" s="1" t="s">
        <v>32</v>
      </c>
      <c r="G1811" s="2" t="s">
        <v>29</v>
      </c>
      <c r="H1811" s="2" t="s">
        <v>34</v>
      </c>
      <c r="I1811" s="2" t="s">
        <v>34</v>
      </c>
      <c r="J1811" s="2" t="s">
        <v>35</v>
      </c>
      <c r="K1811" s="2" t="s">
        <v>35</v>
      </c>
      <c r="L1811" s="2" t="s">
        <v>34</v>
      </c>
      <c r="M1811" s="2" t="s">
        <v>34</v>
      </c>
      <c r="N1811" s="2" t="s">
        <v>34</v>
      </c>
      <c r="O1811" s="3"/>
      <c r="P1811" s="3"/>
      <c r="Q1811" s="20" t="str">
        <f>IF(ISBLANK(Table1[[#This Row],[Comentarios]]),"",CONCATENATE("Comentário  ",Table1[[#This Row],[ID]], ": ",CHAR(10), Table1[[#This Row],[Comentarios]],CHAR(10), "* Nota Geral: ",Table1[[#This Row],[Pergunta 9]]," | Perfil: ",Table1[[#This Row],[Vinculo Funcional]], " | Lotação: ",Table1[[#This Row],[Lotacao Funcional]]," *",CHAR(10)," "))</f>
        <v/>
      </c>
    </row>
    <row r="1812" spans="1:17" ht="32" hidden="1" x14ac:dyDescent="0.2">
      <c r="A1812" s="2">
        <v>1828</v>
      </c>
      <c r="B1812" s="5">
        <v>44890.802511574097</v>
      </c>
      <c r="C1812" s="5">
        <v>44890.802939814799</v>
      </c>
      <c r="D1812" s="2" t="s">
        <v>27</v>
      </c>
      <c r="E1812" s="2"/>
      <c r="F1812" s="1" t="s">
        <v>32</v>
      </c>
      <c r="G1812" s="2" t="s">
        <v>33</v>
      </c>
      <c r="H1812" s="2" t="s">
        <v>34</v>
      </c>
      <c r="I1812" s="2" t="s">
        <v>34</v>
      </c>
      <c r="J1812" s="2" t="s">
        <v>34</v>
      </c>
      <c r="K1812" s="2" t="s">
        <v>34</v>
      </c>
      <c r="L1812" s="2" t="s">
        <v>34</v>
      </c>
      <c r="M1812" s="2" t="s">
        <v>34</v>
      </c>
      <c r="N1812" s="2" t="s">
        <v>34</v>
      </c>
      <c r="O1812" s="3"/>
      <c r="P1812" s="3"/>
      <c r="Q1812" s="20" t="str">
        <f>IF(ISBLANK(Table1[[#This Row],[Comentarios]]),"",CONCATENATE("Comentário  ",Table1[[#This Row],[ID]], ": ",CHAR(10), Table1[[#This Row],[Comentarios]],CHAR(10), "* Nota Geral: ",Table1[[#This Row],[Pergunta 9]]," | Perfil: ",Table1[[#This Row],[Vinculo Funcional]], " | Lotação: ",Table1[[#This Row],[Lotacao Funcional]]," *",CHAR(10)," "))</f>
        <v/>
      </c>
    </row>
    <row r="1813" spans="1:17" ht="208" hidden="1" x14ac:dyDescent="0.2">
      <c r="A1813" s="2">
        <v>1829</v>
      </c>
      <c r="B1813" s="5">
        <v>44890.798645833303</v>
      </c>
      <c r="C1813" s="5">
        <v>44890.804074074098</v>
      </c>
      <c r="D1813" s="2" t="s">
        <v>27</v>
      </c>
      <c r="E1813" s="2"/>
      <c r="F1813" s="1" t="s">
        <v>32</v>
      </c>
      <c r="G1813" s="2" t="s">
        <v>29</v>
      </c>
      <c r="H1813" s="2" t="s">
        <v>35</v>
      </c>
      <c r="I1813" s="2" t="s">
        <v>31</v>
      </c>
      <c r="J1813" s="2" t="s">
        <v>34</v>
      </c>
      <c r="K1813" s="2" t="s">
        <v>35</v>
      </c>
      <c r="L1813" s="2" t="s">
        <v>35</v>
      </c>
      <c r="M1813" s="2" t="s">
        <v>34</v>
      </c>
      <c r="N1813" s="2" t="s">
        <v>35</v>
      </c>
      <c r="O1813" s="3" t="s">
        <v>566</v>
      </c>
      <c r="P1813" s="3" t="s">
        <v>38</v>
      </c>
      <c r="Q181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1829: 
Via de regra os atendimentos de problemas comuns são feitos com eficiência e agilidade.
Entretanto, tenho duas questões pendentes.
Uma de julho que nunca responderam o SIGA.
Outra situação foi que o técnico/analista iniciou o atendimento via TEAMS (justamente porque via SIGA foi impossível atender ante a especificidade do caso) e ficou de dar resposta depois, não respondeu. Nunca mais.
Chamei outros dois dias, o técnico visualizou e não respondeu nada.
Então não se pode dizer que o serviço tem sido 100% pois em casos não corriqueiros, não há resposta, quanto mais solução.
* Nota Geral: 4 - Bom | Perfil: Servidora concursada ou servidor concursado | Lotação: Primeiro Grau *
 </v>
      </c>
    </row>
    <row r="1814" spans="1:17" ht="32" hidden="1" x14ac:dyDescent="0.2">
      <c r="A1814" s="2">
        <v>1830</v>
      </c>
      <c r="B1814" s="5">
        <v>44890.804178240702</v>
      </c>
      <c r="C1814" s="5">
        <v>44890.8050462963</v>
      </c>
      <c r="D1814" s="2" t="s">
        <v>27</v>
      </c>
      <c r="E1814" s="2"/>
      <c r="F1814" s="1" t="s">
        <v>32</v>
      </c>
      <c r="G1814" s="2" t="s">
        <v>33</v>
      </c>
      <c r="H1814" s="2" t="s">
        <v>34</v>
      </c>
      <c r="I1814" s="2" t="s">
        <v>34</v>
      </c>
      <c r="J1814" s="2" t="s">
        <v>34</v>
      </c>
      <c r="K1814" s="2" t="s">
        <v>34</v>
      </c>
      <c r="L1814" s="2" t="s">
        <v>34</v>
      </c>
      <c r="M1814" s="2" t="s">
        <v>34</v>
      </c>
      <c r="N1814" s="2" t="s">
        <v>34</v>
      </c>
      <c r="O1814" s="3"/>
      <c r="P1814" s="3"/>
      <c r="Q1814" s="20" t="str">
        <f>IF(ISBLANK(Table1[[#This Row],[Comentarios]]),"",CONCATENATE("Comentário  ",Table1[[#This Row],[ID]], ": ",CHAR(10), Table1[[#This Row],[Comentarios]],CHAR(10), "* Nota Geral: ",Table1[[#This Row],[Pergunta 9]]," | Perfil: ",Table1[[#This Row],[Vinculo Funcional]], " | Lotação: ",Table1[[#This Row],[Lotacao Funcional]]," *",CHAR(10)," "))</f>
        <v/>
      </c>
    </row>
    <row r="1815" spans="1:17" ht="288" hidden="1" x14ac:dyDescent="0.2">
      <c r="A1815" s="2">
        <v>1831</v>
      </c>
      <c r="B1815" s="5">
        <v>44890.7948958333</v>
      </c>
      <c r="C1815" s="5">
        <v>44890.805335648103</v>
      </c>
      <c r="D1815" s="2" t="s">
        <v>27</v>
      </c>
      <c r="E1815" s="2"/>
      <c r="F1815" s="1" t="s">
        <v>32</v>
      </c>
      <c r="G1815" s="2" t="s">
        <v>29</v>
      </c>
      <c r="H1815" s="2" t="s">
        <v>35</v>
      </c>
      <c r="I1815" s="2" t="s">
        <v>30</v>
      </c>
      <c r="J1815" s="2" t="s">
        <v>30</v>
      </c>
      <c r="K1815" s="2" t="s">
        <v>35</v>
      </c>
      <c r="L1815" s="2" t="s">
        <v>31</v>
      </c>
      <c r="M1815" s="2" t="s">
        <v>30</v>
      </c>
      <c r="N1815" s="2" t="s">
        <v>30</v>
      </c>
      <c r="O1815" s="3" t="s">
        <v>567</v>
      </c>
      <c r="P1815" s="3" t="s">
        <v>89</v>
      </c>
      <c r="Q181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1831: 
01 - Criação de Ferramenta junto ao Sistema Uniformizado que permita a geração automática de todas guias de recolhimento, com datas de vencimento diferentes, na hipótese de custas iniciais ou finais parceladas;
02 - Criação de um crachá virtual com QRCode ou qualquer outro meio de autenticação, que permita a fácil identificação funcional de quem procede as citações e intimações de maneira eletrônica, com a finalidade de trazer maior confiabilidade na comunicação;
03 - Criação de ferramenta no sistema PROJUDI que fixe a competência territorial das ações judiciais de maneira autómatica mediante a comunicação do CEP, no cadastro da ação pelo advogado;
04 - Criação de ferramenta no sistema PROJUDI que expeça as certidões explicativas e de objeto e pé de forma automatizada como no sistema EPROC do TJ/SC;
05 - Criação de ferramenta de confirmação de recebimento de SEI, principalmente para os SEIs encaminhados para Caixa Econômica Federal.
* Nota Geral: 3 - Regular | Perfil: Servidora concursada ou servidor concursado | Lotação: Primeiro Grau *
 </v>
      </c>
    </row>
    <row r="1816" spans="1:17" ht="48" hidden="1" x14ac:dyDescent="0.2">
      <c r="A1816" s="2">
        <v>1832</v>
      </c>
      <c r="B1816" s="5">
        <v>44890.808298611097</v>
      </c>
      <c r="C1816" s="5">
        <v>44890.808796296304</v>
      </c>
      <c r="D1816" s="2" t="s">
        <v>27</v>
      </c>
      <c r="E1816" s="2"/>
      <c r="F1816" s="1" t="s">
        <v>61</v>
      </c>
      <c r="G1816" s="2" t="s">
        <v>39</v>
      </c>
      <c r="H1816" s="2" t="s">
        <v>34</v>
      </c>
      <c r="I1816" s="2" t="s">
        <v>34</v>
      </c>
      <c r="J1816" s="2" t="s">
        <v>34</v>
      </c>
      <c r="K1816" s="2" t="s">
        <v>34</v>
      </c>
      <c r="L1816" s="2" t="s">
        <v>34</v>
      </c>
      <c r="M1816" s="2" t="s">
        <v>34</v>
      </c>
      <c r="N1816" s="2" t="s">
        <v>34</v>
      </c>
      <c r="O1816" s="3"/>
      <c r="P1816" s="3"/>
      <c r="Q1816" s="20" t="str">
        <f>IF(ISBLANK(Table1[[#This Row],[Comentarios]]),"",CONCATENATE("Comentário  ",Table1[[#This Row],[ID]], ": ",CHAR(10), Table1[[#This Row],[Comentarios]],CHAR(10), "* Nota Geral: ",Table1[[#This Row],[Pergunta 9]]," | Perfil: ",Table1[[#This Row],[Vinculo Funcional]], " | Lotação: ",Table1[[#This Row],[Lotacao Funcional]]," *",CHAR(10)," "))</f>
        <v/>
      </c>
    </row>
    <row r="1817" spans="1:17" ht="32" hidden="1" x14ac:dyDescent="0.2">
      <c r="A1817" s="2">
        <v>1833</v>
      </c>
      <c r="B1817" s="5">
        <v>44890.8147453704</v>
      </c>
      <c r="C1817" s="5">
        <v>44890.8151967593</v>
      </c>
      <c r="D1817" s="2" t="s">
        <v>27</v>
      </c>
      <c r="E1817" s="2"/>
      <c r="F1817" s="1" t="s">
        <v>32</v>
      </c>
      <c r="G1817" s="2" t="s">
        <v>29</v>
      </c>
      <c r="H1817" s="2" t="s">
        <v>35</v>
      </c>
      <c r="I1817" s="2" t="s">
        <v>35</v>
      </c>
      <c r="J1817" s="2" t="s">
        <v>35</v>
      </c>
      <c r="K1817" s="2" t="s">
        <v>35</v>
      </c>
      <c r="L1817" s="2" t="s">
        <v>35</v>
      </c>
      <c r="M1817" s="2" t="s">
        <v>35</v>
      </c>
      <c r="N1817" s="2" t="s">
        <v>35</v>
      </c>
      <c r="O1817" s="3"/>
      <c r="P1817" s="3"/>
      <c r="Q1817" s="20" t="str">
        <f>IF(ISBLANK(Table1[[#This Row],[Comentarios]]),"",CONCATENATE("Comentário  ",Table1[[#This Row],[ID]], ": ",CHAR(10), Table1[[#This Row],[Comentarios]],CHAR(10), "* Nota Geral: ",Table1[[#This Row],[Pergunta 9]]," | Perfil: ",Table1[[#This Row],[Vinculo Funcional]], " | Lotação: ",Table1[[#This Row],[Lotacao Funcional]]," *",CHAR(10)," "))</f>
        <v/>
      </c>
    </row>
    <row r="1818" spans="1:17" ht="32" hidden="1" x14ac:dyDescent="0.2">
      <c r="A1818" s="2">
        <v>1834</v>
      </c>
      <c r="B1818" s="5">
        <v>44890.815034722204</v>
      </c>
      <c r="C1818" s="5">
        <v>44890.8155555556</v>
      </c>
      <c r="D1818" s="2" t="s">
        <v>27</v>
      </c>
      <c r="E1818" s="2"/>
      <c r="F1818" s="1" t="s">
        <v>32</v>
      </c>
      <c r="G1818" s="2" t="s">
        <v>29</v>
      </c>
      <c r="H1818" s="2" t="s">
        <v>34</v>
      </c>
      <c r="I1818" s="2" t="s">
        <v>34</v>
      </c>
      <c r="J1818" s="2" t="s">
        <v>35</v>
      </c>
      <c r="K1818" s="2" t="s">
        <v>30</v>
      </c>
      <c r="L1818" s="2" t="s">
        <v>35</v>
      </c>
      <c r="M1818" s="2" t="s">
        <v>34</v>
      </c>
      <c r="N1818" s="2" t="s">
        <v>35</v>
      </c>
      <c r="O1818" s="3"/>
      <c r="P1818" s="3"/>
      <c r="Q1818" s="20" t="str">
        <f>IF(ISBLANK(Table1[[#This Row],[Comentarios]]),"",CONCATENATE("Comentário  ",Table1[[#This Row],[ID]], ": ",CHAR(10), Table1[[#This Row],[Comentarios]],CHAR(10), "* Nota Geral: ",Table1[[#This Row],[Pergunta 9]]," | Perfil: ",Table1[[#This Row],[Vinculo Funcional]], " | Lotação: ",Table1[[#This Row],[Lotacao Funcional]]," *",CHAR(10)," "))</f>
        <v/>
      </c>
    </row>
    <row r="1819" spans="1:17" ht="112" hidden="1" x14ac:dyDescent="0.2">
      <c r="A1819" s="2">
        <v>1835</v>
      </c>
      <c r="B1819" s="5">
        <v>44890.8188310185</v>
      </c>
      <c r="C1819" s="5">
        <v>44890.821377314802</v>
      </c>
      <c r="D1819" s="2" t="s">
        <v>27</v>
      </c>
      <c r="E1819" s="2"/>
      <c r="F1819" s="1" t="s">
        <v>32</v>
      </c>
      <c r="G1819" s="2" t="s">
        <v>29</v>
      </c>
      <c r="H1819" s="2" t="s">
        <v>35</v>
      </c>
      <c r="I1819" s="2" t="s">
        <v>36</v>
      </c>
      <c r="J1819" s="2" t="s">
        <v>35</v>
      </c>
      <c r="K1819" s="2" t="s">
        <v>35</v>
      </c>
      <c r="L1819" s="2" t="s">
        <v>30</v>
      </c>
      <c r="M1819" s="2" t="s">
        <v>35</v>
      </c>
      <c r="N1819" s="2" t="s">
        <v>35</v>
      </c>
      <c r="O1819" s="3" t="s">
        <v>568</v>
      </c>
      <c r="P1819" s="3" t="s">
        <v>43</v>
      </c>
      <c r="Q181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1835: 
Seria interessante que a intranet e demais sistemas tivessem uma intervenção de um UX, especialista em usabilidade, para deixar os sistemas mais intuitivos. Faria diferença gigante na produtividade e na velocidade de se adaptar a novos sistemas.
* Nota Geral: 4 - Bom | Perfil: Servidora concursada ou servidor concursado | Lotação: Primeiro Grau *
 </v>
      </c>
    </row>
    <row r="1820" spans="1:17" ht="48" hidden="1" x14ac:dyDescent="0.2">
      <c r="A1820" s="2">
        <v>1836</v>
      </c>
      <c r="B1820" s="5">
        <v>44890.843530092599</v>
      </c>
      <c r="C1820" s="5">
        <v>44890.844398148103</v>
      </c>
      <c r="D1820" s="2" t="s">
        <v>27</v>
      </c>
      <c r="E1820" s="2"/>
      <c r="F1820" s="1" t="s">
        <v>61</v>
      </c>
      <c r="G1820" s="2" t="s">
        <v>29</v>
      </c>
      <c r="H1820" s="2" t="s">
        <v>35</v>
      </c>
      <c r="I1820" s="2" t="s">
        <v>35</v>
      </c>
      <c r="J1820" s="2" t="s">
        <v>35</v>
      </c>
      <c r="K1820" s="2" t="s">
        <v>34</v>
      </c>
      <c r="L1820" s="2" t="s">
        <v>34</v>
      </c>
      <c r="M1820" s="2" t="s">
        <v>35</v>
      </c>
      <c r="N1820" s="2" t="s">
        <v>34</v>
      </c>
      <c r="O1820" s="3"/>
      <c r="P1820" s="3"/>
      <c r="Q1820" s="20" t="str">
        <f>IF(ISBLANK(Table1[[#This Row],[Comentarios]]),"",CONCATENATE("Comentário  ",Table1[[#This Row],[ID]], ": ",CHAR(10), Table1[[#This Row],[Comentarios]],CHAR(10), "* Nota Geral: ",Table1[[#This Row],[Pergunta 9]]," | Perfil: ",Table1[[#This Row],[Vinculo Funcional]], " | Lotação: ",Table1[[#This Row],[Lotacao Funcional]]," *",CHAR(10)," "))</f>
        <v/>
      </c>
    </row>
    <row r="1821" spans="1:17" ht="208" hidden="1" x14ac:dyDescent="0.2">
      <c r="A1821" s="2">
        <v>1837</v>
      </c>
      <c r="B1821" s="5">
        <v>44890.840879629599</v>
      </c>
      <c r="C1821" s="5">
        <v>44890.844583333303</v>
      </c>
      <c r="D1821" s="2" t="s">
        <v>27</v>
      </c>
      <c r="E1821" s="2"/>
      <c r="F1821" s="1" t="s">
        <v>32</v>
      </c>
      <c r="G1821" s="2" t="s">
        <v>29</v>
      </c>
      <c r="H1821" s="2" t="s">
        <v>30</v>
      </c>
      <c r="I1821" s="2" t="s">
        <v>30</v>
      </c>
      <c r="J1821" s="2" t="s">
        <v>30</v>
      </c>
      <c r="K1821" s="2" t="s">
        <v>35</v>
      </c>
      <c r="L1821" s="2" t="s">
        <v>30</v>
      </c>
      <c r="M1821" s="2" t="s">
        <v>35</v>
      </c>
      <c r="N1821" s="2" t="s">
        <v>30</v>
      </c>
      <c r="O1821" s="3" t="s">
        <v>569</v>
      </c>
      <c r="P1821" s="3" t="s">
        <v>38</v>
      </c>
      <c r="Q182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1837: 
SIGA - Alguns chamados demoram muito para atendimentos. Como não somos expert em informática, alguns atendimentos, quem sabe por nosso desconhecimento de como solicitar, são difíceis de serem localizados no Menu do SIGA. 
P. Ex chamado EQUIPAMENTOS 132915 - Câmera de segurança que não está ligada. Até a presente data tal chamado não foi atribuído ou movimentado. 
P. Ex chamado CORREÇÃO/UNIFICAÇÃO DE CADASTRO DE PARTE - S70765 - Cumprimento de Ata da Correição. Até a presente data não teve retorno (Correição em 2021).
* Nota Geral: 3 - Regular | Perfil: Servidora concursada ou servidor concursado | Lotação: Primeiro Grau *
 </v>
      </c>
    </row>
    <row r="1822" spans="1:17" ht="80" hidden="1" x14ac:dyDescent="0.2">
      <c r="A1822" s="2">
        <v>1838</v>
      </c>
      <c r="B1822" s="5">
        <v>44890.846273148098</v>
      </c>
      <c r="C1822" s="5">
        <v>44890.847395833298</v>
      </c>
      <c r="D1822" s="2" t="s">
        <v>27</v>
      </c>
      <c r="E1822" s="2"/>
      <c r="F1822" s="1" t="s">
        <v>28</v>
      </c>
      <c r="G1822" s="2" t="s">
        <v>29</v>
      </c>
      <c r="H1822" s="2" t="s">
        <v>35</v>
      </c>
      <c r="I1822" s="2" t="s">
        <v>34</v>
      </c>
      <c r="J1822" s="2" t="s">
        <v>35</v>
      </c>
      <c r="K1822" s="2" t="s">
        <v>35</v>
      </c>
      <c r="L1822" s="2" t="s">
        <v>34</v>
      </c>
      <c r="M1822" s="2" t="s">
        <v>34</v>
      </c>
      <c r="N1822" s="2" t="s">
        <v>35</v>
      </c>
      <c r="O1822" s="3" t="s">
        <v>570</v>
      </c>
      <c r="P1822" s="3" t="s">
        <v>81</v>
      </c>
      <c r="Q182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1838: 
Instituir um plantão de informática para atendimento de questões urgentes fora do horário do expediente forense.
* Nota Geral: 4 - Bom | Perfil: Magistrada ou magistrado | Lotação: Primeiro Grau *
 </v>
      </c>
    </row>
    <row r="1823" spans="1:17" ht="32" hidden="1" x14ac:dyDescent="0.2">
      <c r="A1823" s="2">
        <v>1839</v>
      </c>
      <c r="B1823" s="5">
        <v>44890.8516087963</v>
      </c>
      <c r="C1823" s="5">
        <v>44890.8527777778</v>
      </c>
      <c r="D1823" s="2" t="s">
        <v>27</v>
      </c>
      <c r="E1823" s="2"/>
      <c r="F1823" s="1" t="s">
        <v>32</v>
      </c>
      <c r="G1823" s="2" t="s">
        <v>29</v>
      </c>
      <c r="H1823" s="2" t="s">
        <v>35</v>
      </c>
      <c r="I1823" s="2" t="s">
        <v>34</v>
      </c>
      <c r="J1823" s="2" t="s">
        <v>34</v>
      </c>
      <c r="K1823" s="2" t="s">
        <v>36</v>
      </c>
      <c r="L1823" s="2" t="s">
        <v>35</v>
      </c>
      <c r="M1823" s="2" t="s">
        <v>35</v>
      </c>
      <c r="N1823" s="2" t="s">
        <v>34</v>
      </c>
      <c r="O1823" s="3"/>
      <c r="P1823" s="3"/>
      <c r="Q1823" s="20" t="str">
        <f>IF(ISBLANK(Table1[[#This Row],[Comentarios]]),"",CONCATENATE("Comentário  ",Table1[[#This Row],[ID]], ": ",CHAR(10), Table1[[#This Row],[Comentarios]],CHAR(10), "* Nota Geral: ",Table1[[#This Row],[Pergunta 9]]," | Perfil: ",Table1[[#This Row],[Vinculo Funcional]], " | Lotação: ",Table1[[#This Row],[Lotacao Funcional]]," *",CHAR(10)," "))</f>
        <v/>
      </c>
    </row>
    <row r="1824" spans="1:17" ht="32" hidden="1" x14ac:dyDescent="0.2">
      <c r="A1824" s="2">
        <v>1840</v>
      </c>
      <c r="B1824" s="5">
        <v>44890.858900462998</v>
      </c>
      <c r="C1824" s="5">
        <v>44890.863252314797</v>
      </c>
      <c r="D1824" s="2" t="s">
        <v>27</v>
      </c>
      <c r="E1824" s="2"/>
      <c r="F1824" s="1" t="s">
        <v>32</v>
      </c>
      <c r="G1824" s="2" t="s">
        <v>29</v>
      </c>
      <c r="H1824" s="2" t="s">
        <v>35</v>
      </c>
      <c r="I1824" s="2" t="s">
        <v>35</v>
      </c>
      <c r="J1824" s="2" t="s">
        <v>35</v>
      </c>
      <c r="K1824" s="2" t="s">
        <v>35</v>
      </c>
      <c r="L1824" s="2" t="s">
        <v>35</v>
      </c>
      <c r="M1824" s="2" t="s">
        <v>35</v>
      </c>
      <c r="N1824" s="2" t="s">
        <v>35</v>
      </c>
      <c r="O1824" s="3"/>
      <c r="P1824" s="3"/>
      <c r="Q1824" s="20" t="str">
        <f>IF(ISBLANK(Table1[[#This Row],[Comentarios]]),"",CONCATENATE("Comentário  ",Table1[[#This Row],[ID]], ": ",CHAR(10), Table1[[#This Row],[Comentarios]],CHAR(10), "* Nota Geral: ",Table1[[#This Row],[Pergunta 9]]," | Perfil: ",Table1[[#This Row],[Vinculo Funcional]], " | Lotação: ",Table1[[#This Row],[Lotacao Funcional]]," *",CHAR(10)," "))</f>
        <v/>
      </c>
    </row>
    <row r="1825" spans="1:17" ht="32" hidden="1" x14ac:dyDescent="0.2">
      <c r="A1825" s="2">
        <v>1841</v>
      </c>
      <c r="B1825" s="5">
        <v>44890.888587963003</v>
      </c>
      <c r="C1825" s="5">
        <v>44890.889282407399</v>
      </c>
      <c r="D1825" s="2" t="s">
        <v>27</v>
      </c>
      <c r="E1825" s="2"/>
      <c r="F1825" s="1" t="s">
        <v>32</v>
      </c>
      <c r="G1825" s="2" t="s">
        <v>33</v>
      </c>
      <c r="H1825" s="2" t="s">
        <v>35</v>
      </c>
      <c r="I1825" s="2" t="s">
        <v>30</v>
      </c>
      <c r="J1825" s="2" t="s">
        <v>35</v>
      </c>
      <c r="K1825" s="2" t="s">
        <v>34</v>
      </c>
      <c r="L1825" s="2" t="s">
        <v>34</v>
      </c>
      <c r="M1825" s="2" t="s">
        <v>30</v>
      </c>
      <c r="N1825" s="2" t="s">
        <v>35</v>
      </c>
      <c r="O1825" s="3"/>
      <c r="P1825" s="3"/>
      <c r="Q1825" s="20" t="str">
        <f>IF(ISBLANK(Table1[[#This Row],[Comentarios]]),"",CONCATENATE("Comentário  ",Table1[[#This Row],[ID]], ": ",CHAR(10), Table1[[#This Row],[Comentarios]],CHAR(10), "* Nota Geral: ",Table1[[#This Row],[Pergunta 9]]," | Perfil: ",Table1[[#This Row],[Vinculo Funcional]], " | Lotação: ",Table1[[#This Row],[Lotacao Funcional]]," *",CHAR(10)," "))</f>
        <v/>
      </c>
    </row>
    <row r="1826" spans="1:17" ht="192" hidden="1" x14ac:dyDescent="0.2">
      <c r="A1826" s="2">
        <v>1842</v>
      </c>
      <c r="B1826" s="5">
        <v>44890.901319444398</v>
      </c>
      <c r="C1826" s="5">
        <v>44890.9041782407</v>
      </c>
      <c r="D1826" s="2" t="s">
        <v>27</v>
      </c>
      <c r="E1826" s="2"/>
      <c r="F1826" s="1" t="s">
        <v>61</v>
      </c>
      <c r="G1826" s="2" t="s">
        <v>29</v>
      </c>
      <c r="H1826" s="2" t="s">
        <v>30</v>
      </c>
      <c r="I1826" s="2" t="s">
        <v>35</v>
      </c>
      <c r="J1826" s="2" t="s">
        <v>35</v>
      </c>
      <c r="K1826" s="2" t="s">
        <v>35</v>
      </c>
      <c r="L1826" s="2" t="s">
        <v>35</v>
      </c>
      <c r="M1826" s="2" t="s">
        <v>34</v>
      </c>
      <c r="N1826" s="2" t="s">
        <v>35</v>
      </c>
      <c r="O1826" s="3" t="s">
        <v>571</v>
      </c>
      <c r="P1826" s="3" t="s">
        <v>76</v>
      </c>
      <c r="Q1826"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1842: 
Creio ser necessária uma melhor maneira de conectar os computadores às impressoras.
Além disso, até pouco tempo atrás, o projudi sempre apresentava problemas durante o expediente forense.
Neste compasso, a pasta compartilhada também apresenta alguns problemas, bem como há uma certa incompatibilidade do windowns 11 com o software teletrabalho, o que ocasiona que tal aplicativo fique com as letras e imagens embassadas.
No mais, acredito que seja necessário, pelo menos na comarca onde trabalho, abrir um chamado para arrumarem definitivamente as impressoras, as quais falham constantemente.
* Nota Geral: 4 - Bom | Perfil: Servidora ou servidor ocupante de cargo em comissão | Lotação: Primeiro Grau *
 </v>
      </c>
    </row>
    <row r="1827" spans="1:17" ht="16" hidden="1" x14ac:dyDescent="0.2">
      <c r="A1827" s="2">
        <v>1843</v>
      </c>
      <c r="B1827" s="5">
        <v>44890.9039583333</v>
      </c>
      <c r="C1827" s="5">
        <v>44890.905092592599</v>
      </c>
      <c r="D1827" s="2" t="s">
        <v>27</v>
      </c>
      <c r="E1827" s="2"/>
      <c r="F1827" s="1" t="s">
        <v>28</v>
      </c>
      <c r="G1827" s="2" t="s">
        <v>29</v>
      </c>
      <c r="H1827" s="2" t="s">
        <v>34</v>
      </c>
      <c r="I1827" s="2" t="s">
        <v>34</v>
      </c>
      <c r="J1827" s="2" t="s">
        <v>34</v>
      </c>
      <c r="K1827" s="2" t="s">
        <v>34</v>
      </c>
      <c r="L1827" s="2" t="s">
        <v>34</v>
      </c>
      <c r="M1827" s="2" t="s">
        <v>34</v>
      </c>
      <c r="N1827" s="2" t="s">
        <v>34</v>
      </c>
      <c r="O1827" s="3"/>
      <c r="P1827" s="3"/>
      <c r="Q1827" s="20" t="str">
        <f>IF(ISBLANK(Table1[[#This Row],[Comentarios]]),"",CONCATENATE("Comentário  ",Table1[[#This Row],[ID]], ": ",CHAR(10), Table1[[#This Row],[Comentarios]],CHAR(10), "* Nota Geral: ",Table1[[#This Row],[Pergunta 9]]," | Perfil: ",Table1[[#This Row],[Vinculo Funcional]], " | Lotação: ",Table1[[#This Row],[Lotacao Funcional]]," *",CHAR(10)," "))</f>
        <v/>
      </c>
    </row>
    <row r="1828" spans="1:17" ht="32" hidden="1" x14ac:dyDescent="0.2">
      <c r="A1828" s="2">
        <v>1844</v>
      </c>
      <c r="B1828" s="5">
        <v>44890.911539351902</v>
      </c>
      <c r="C1828" s="5">
        <v>44890.912650462997</v>
      </c>
      <c r="D1828" s="2" t="s">
        <v>27</v>
      </c>
      <c r="E1828" s="2"/>
      <c r="F1828" s="1" t="s">
        <v>32</v>
      </c>
      <c r="G1828" s="2" t="s">
        <v>33</v>
      </c>
      <c r="H1828" s="2" t="s">
        <v>34</v>
      </c>
      <c r="I1828" s="2" t="s">
        <v>36</v>
      </c>
      <c r="J1828" s="2" t="s">
        <v>34</v>
      </c>
      <c r="K1828" s="2" t="s">
        <v>34</v>
      </c>
      <c r="L1828" s="2" t="s">
        <v>34</v>
      </c>
      <c r="M1828" s="2" t="s">
        <v>34</v>
      </c>
      <c r="N1828" s="2" t="s">
        <v>34</v>
      </c>
      <c r="O1828" s="3"/>
      <c r="P1828" s="3"/>
      <c r="Q1828" s="20" t="str">
        <f>IF(ISBLANK(Table1[[#This Row],[Comentarios]]),"",CONCATENATE("Comentário  ",Table1[[#This Row],[ID]], ": ",CHAR(10), Table1[[#This Row],[Comentarios]],CHAR(10), "* Nota Geral: ",Table1[[#This Row],[Pergunta 9]]," | Perfil: ",Table1[[#This Row],[Vinculo Funcional]], " | Lotação: ",Table1[[#This Row],[Lotacao Funcional]]," *",CHAR(10)," "))</f>
        <v/>
      </c>
    </row>
    <row r="1829" spans="1:17" ht="96" hidden="1" x14ac:dyDescent="0.2">
      <c r="A1829" s="2">
        <v>1845</v>
      </c>
      <c r="B1829" s="5">
        <v>44891.2512152778</v>
      </c>
      <c r="C1829" s="5">
        <v>44891.252638888902</v>
      </c>
      <c r="D1829" s="2" t="s">
        <v>27</v>
      </c>
      <c r="E1829" s="2"/>
      <c r="F1829" s="1" t="s">
        <v>32</v>
      </c>
      <c r="G1829" s="2" t="s">
        <v>29</v>
      </c>
      <c r="H1829" s="2" t="s">
        <v>35</v>
      </c>
      <c r="I1829" s="2" t="s">
        <v>35</v>
      </c>
      <c r="J1829" s="2" t="s">
        <v>30</v>
      </c>
      <c r="K1829" s="2" t="s">
        <v>30</v>
      </c>
      <c r="L1829" s="2" t="s">
        <v>30</v>
      </c>
      <c r="M1829" s="2" t="s">
        <v>30</v>
      </c>
      <c r="N1829" s="2" t="s">
        <v>35</v>
      </c>
      <c r="O1829" s="3" t="s">
        <v>572</v>
      </c>
      <c r="P1829" s="3" t="s">
        <v>48</v>
      </c>
      <c r="Q1829"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1845: 
É frequente vermos o sistema Projudi travar com frequência, falta de suporte em todos os setores quando se trata de nobreaks e ficamos sem respaldo nenhum pelo TJ
* Nota Geral: 4 - Bom | Perfil: Servidora concursada ou servidor concursado | Lotação: Primeiro Grau *
 </v>
      </c>
    </row>
    <row r="1830" spans="1:17" ht="96" hidden="1" x14ac:dyDescent="0.2">
      <c r="A1830" s="2">
        <v>1846</v>
      </c>
      <c r="B1830" s="5">
        <v>44891.327094907399</v>
      </c>
      <c r="C1830" s="5">
        <v>44891.330601851798</v>
      </c>
      <c r="D1830" s="2" t="s">
        <v>27</v>
      </c>
      <c r="E1830" s="2"/>
      <c r="F1830" s="1" t="s">
        <v>32</v>
      </c>
      <c r="G1830" s="2" t="s">
        <v>29</v>
      </c>
      <c r="H1830" s="2" t="s">
        <v>35</v>
      </c>
      <c r="I1830" s="2" t="s">
        <v>35</v>
      </c>
      <c r="J1830" s="2" t="s">
        <v>30</v>
      </c>
      <c r="K1830" s="2" t="s">
        <v>30</v>
      </c>
      <c r="L1830" s="2" t="s">
        <v>30</v>
      </c>
      <c r="M1830" s="2" t="s">
        <v>35</v>
      </c>
      <c r="N1830" s="2" t="s">
        <v>35</v>
      </c>
      <c r="O1830" s="3" t="s">
        <v>573</v>
      </c>
      <c r="P1830" s="3" t="s">
        <v>43</v>
      </c>
      <c r="Q1830"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1846: 
É possível ouvir os servidores que atuam especificamente em suas áreas, quando da elaboração de modelos de documentos e na prática a aplicação do sistema?
* Nota Geral: 4 - Bom | Perfil: Servidora concursada ou servidor concursado | Lotação: Primeiro Grau *
 </v>
      </c>
    </row>
    <row r="1831" spans="1:17" ht="80" hidden="1" x14ac:dyDescent="0.2">
      <c r="A1831" s="2">
        <v>1847</v>
      </c>
      <c r="B1831" s="5">
        <v>44891.383726851796</v>
      </c>
      <c r="C1831" s="5">
        <v>44891.384942129604</v>
      </c>
      <c r="D1831" s="2" t="s">
        <v>27</v>
      </c>
      <c r="E1831" s="2"/>
      <c r="F1831" s="1" t="s">
        <v>32</v>
      </c>
      <c r="G1831" s="2" t="s">
        <v>29</v>
      </c>
      <c r="H1831" s="2" t="s">
        <v>30</v>
      </c>
      <c r="I1831" s="2" t="s">
        <v>35</v>
      </c>
      <c r="J1831" s="2" t="s">
        <v>30</v>
      </c>
      <c r="K1831" s="2" t="s">
        <v>30</v>
      </c>
      <c r="L1831" s="2" t="s">
        <v>30</v>
      </c>
      <c r="M1831" s="2" t="s">
        <v>35</v>
      </c>
      <c r="N1831" s="2" t="s">
        <v>35</v>
      </c>
      <c r="O1831" s="3" t="s">
        <v>574</v>
      </c>
      <c r="P1831" s="3" t="s">
        <v>76</v>
      </c>
      <c r="Q1831"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1847: 
problemas principalmente com as impressoras que são antigas e tem tido vários problemas
* Nota Geral: 4 - Bom | Perfil: Servidora concursada ou servidor concursado | Lotação: Primeiro Grau *
 </v>
      </c>
    </row>
    <row r="1832" spans="1:17" ht="48" hidden="1" x14ac:dyDescent="0.2">
      <c r="A1832" s="2">
        <v>1848</v>
      </c>
      <c r="B1832" s="5">
        <v>44891.389594907399</v>
      </c>
      <c r="C1832" s="5">
        <v>44891.392835648097</v>
      </c>
      <c r="D1832" s="2" t="s">
        <v>27</v>
      </c>
      <c r="E1832" s="2"/>
      <c r="F1832" s="1" t="s">
        <v>61</v>
      </c>
      <c r="G1832" s="2" t="s">
        <v>39</v>
      </c>
      <c r="H1832" s="2" t="s">
        <v>35</v>
      </c>
      <c r="I1832" s="2" t="s">
        <v>35</v>
      </c>
      <c r="J1832" s="2" t="s">
        <v>30</v>
      </c>
      <c r="K1832" s="2" t="s">
        <v>35</v>
      </c>
      <c r="L1832" s="2" t="s">
        <v>35</v>
      </c>
      <c r="M1832" s="2" t="s">
        <v>35</v>
      </c>
      <c r="N1832" s="2" t="s">
        <v>35</v>
      </c>
      <c r="O1832" s="3"/>
      <c r="P1832" s="3"/>
      <c r="Q1832" s="20" t="str">
        <f>IF(ISBLANK(Table1[[#This Row],[Comentarios]]),"",CONCATENATE("Comentário  ",Table1[[#This Row],[ID]], ": ",CHAR(10), Table1[[#This Row],[Comentarios]],CHAR(10), "* Nota Geral: ",Table1[[#This Row],[Pergunta 9]]," | Perfil: ",Table1[[#This Row],[Vinculo Funcional]], " | Lotação: ",Table1[[#This Row],[Lotacao Funcional]]," *",CHAR(10)," "))</f>
        <v/>
      </c>
    </row>
    <row r="1833" spans="1:17" ht="320" hidden="1" x14ac:dyDescent="0.2">
      <c r="A1833" s="2">
        <v>1849</v>
      </c>
      <c r="B1833" s="5">
        <v>44891.4906134259</v>
      </c>
      <c r="C1833" s="5">
        <v>44891.495439814797</v>
      </c>
      <c r="D1833" s="2" t="s">
        <v>27</v>
      </c>
      <c r="E1833" s="2"/>
      <c r="F1833" s="1" t="s">
        <v>32</v>
      </c>
      <c r="G1833" s="2" t="s">
        <v>29</v>
      </c>
      <c r="H1833" s="2" t="s">
        <v>59</v>
      </c>
      <c r="I1833" s="2" t="s">
        <v>59</v>
      </c>
      <c r="J1833" s="2" t="s">
        <v>34</v>
      </c>
      <c r="K1833" s="2" t="s">
        <v>30</v>
      </c>
      <c r="L1833" s="2" t="s">
        <v>30</v>
      </c>
      <c r="M1833" s="2" t="s">
        <v>34</v>
      </c>
      <c r="N1833" s="2" t="s">
        <v>35</v>
      </c>
      <c r="O1833" s="3" t="s">
        <v>575</v>
      </c>
      <c r="P1833" s="3" t="s">
        <v>225</v>
      </c>
      <c r="Q1833"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1849: 
O sistema SIGA é pouco funcional, cheio de divisões e leva muito mais tempo para abrir um chamado/solicitação do que o sistema antigo da intranet. Isso causa uma perda de tempo muito maior do que simplesmente poder enviar um e-mail. 
Sei que são milhares de servidores para pouca gente no departamento, mas deveriam considerar uma ferramenta mais fácil, de poucos cliques, onde a informação necessária é facilmente acessada. Uma "árvore" de opções ou uma busca seria mais fácil do que ir clicando até descobrir onde está o que você precisa. 
As modificações no PROJUDI são poucas, levam tempo e não há nem tempo nem ânimo para considerar preencher um formulário super extenso no SEI para sugerir qualquer alteração.
O sistema é feito por analistas que aparentemente nunca trabalharam em secretaria, principalmente no 1o. grau, pois as opções dadas nunca abrangem todas as necessidades de um processo, seja cível ou criminal, pois já trabalhei nas duas competências. Tirando isso, o atendimento da Regional de Maringá é excelente, os servidores são sempre dispostos e atenciosos.
* Nota Geral: 4 - Bom | Perfil: Servidora concursada ou servidor concursado | Lotação: Primeiro Grau *
 </v>
      </c>
    </row>
    <row r="1834" spans="1:17" ht="16" hidden="1" x14ac:dyDescent="0.2">
      <c r="A1834" s="2">
        <v>1850</v>
      </c>
      <c r="B1834" s="5">
        <v>44891.642719907402</v>
      </c>
      <c r="C1834" s="5">
        <v>44891.643726851798</v>
      </c>
      <c r="D1834" s="2" t="s">
        <v>27</v>
      </c>
      <c r="E1834" s="2"/>
      <c r="F1834" s="1" t="s">
        <v>28</v>
      </c>
      <c r="G1834" s="2" t="s">
        <v>39</v>
      </c>
      <c r="H1834" s="2" t="s">
        <v>34</v>
      </c>
      <c r="I1834" s="2" t="s">
        <v>34</v>
      </c>
      <c r="J1834" s="2" t="s">
        <v>34</v>
      </c>
      <c r="K1834" s="2" t="s">
        <v>34</v>
      </c>
      <c r="L1834" s="2" t="s">
        <v>34</v>
      </c>
      <c r="M1834" s="2" t="s">
        <v>34</v>
      </c>
      <c r="N1834" s="2" t="s">
        <v>34</v>
      </c>
      <c r="O1834" s="3"/>
      <c r="P1834" s="3"/>
      <c r="Q1834" s="20" t="str">
        <f>IF(ISBLANK(Table1[[#This Row],[Comentarios]]),"",CONCATENATE("Comentário  ",Table1[[#This Row],[ID]], ": ",CHAR(10), Table1[[#This Row],[Comentarios]],CHAR(10), "* Nota Geral: ",Table1[[#This Row],[Pergunta 9]]," | Perfil: ",Table1[[#This Row],[Vinculo Funcional]], " | Lotação: ",Table1[[#This Row],[Lotacao Funcional]]," *",CHAR(10)," "))</f>
        <v/>
      </c>
    </row>
    <row r="1835" spans="1:17" ht="32" hidden="1" x14ac:dyDescent="0.2">
      <c r="A1835" s="2">
        <v>1851</v>
      </c>
      <c r="B1835" s="5">
        <v>44891.6705671296</v>
      </c>
      <c r="C1835" s="5">
        <v>44891.6711574074</v>
      </c>
      <c r="D1835" s="2" t="s">
        <v>27</v>
      </c>
      <c r="E1835" s="2"/>
      <c r="F1835" s="1" t="s">
        <v>32</v>
      </c>
      <c r="G1835" s="2" t="s">
        <v>29</v>
      </c>
      <c r="H1835" s="2" t="s">
        <v>35</v>
      </c>
      <c r="I1835" s="2" t="s">
        <v>35</v>
      </c>
      <c r="J1835" s="2" t="s">
        <v>35</v>
      </c>
      <c r="K1835" s="2" t="s">
        <v>35</v>
      </c>
      <c r="L1835" s="2" t="s">
        <v>35</v>
      </c>
      <c r="M1835" s="2" t="s">
        <v>35</v>
      </c>
      <c r="N1835" s="2" t="s">
        <v>35</v>
      </c>
      <c r="O1835" s="3"/>
      <c r="P1835" s="3"/>
      <c r="Q1835" s="20" t="str">
        <f>IF(ISBLANK(Table1[[#This Row],[Comentarios]]),"",CONCATENATE("Comentário  ",Table1[[#This Row],[ID]], ": ",CHAR(10), Table1[[#This Row],[Comentarios]],CHAR(10), "* Nota Geral: ",Table1[[#This Row],[Pergunta 9]]," | Perfil: ",Table1[[#This Row],[Vinculo Funcional]], " | Lotação: ",Table1[[#This Row],[Lotacao Funcional]]," *",CHAR(10)," "))</f>
        <v/>
      </c>
    </row>
    <row r="1836" spans="1:17" ht="32" hidden="1" x14ac:dyDescent="0.2">
      <c r="A1836" s="2">
        <v>1852</v>
      </c>
      <c r="B1836" s="5">
        <v>44891.687442129602</v>
      </c>
      <c r="C1836" s="5">
        <v>44891.688449074099</v>
      </c>
      <c r="D1836" s="2" t="s">
        <v>27</v>
      </c>
      <c r="E1836" s="2"/>
      <c r="F1836" s="1" t="s">
        <v>32</v>
      </c>
      <c r="G1836" s="2" t="s">
        <v>29</v>
      </c>
      <c r="H1836" s="2" t="s">
        <v>34</v>
      </c>
      <c r="I1836" s="2" t="s">
        <v>35</v>
      </c>
      <c r="J1836" s="2" t="s">
        <v>35</v>
      </c>
      <c r="K1836" s="2" t="s">
        <v>35</v>
      </c>
      <c r="L1836" s="2" t="s">
        <v>34</v>
      </c>
      <c r="M1836" s="2" t="s">
        <v>36</v>
      </c>
      <c r="N1836" s="2" t="s">
        <v>35</v>
      </c>
      <c r="O1836" s="3"/>
      <c r="P1836" s="3"/>
      <c r="Q1836" s="20" t="str">
        <f>IF(ISBLANK(Table1[[#This Row],[Comentarios]]),"",CONCATENATE("Comentário  ",Table1[[#This Row],[ID]], ": ",CHAR(10), Table1[[#This Row],[Comentarios]],CHAR(10), "* Nota Geral: ",Table1[[#This Row],[Pergunta 9]]," | Perfil: ",Table1[[#This Row],[Vinculo Funcional]], " | Lotação: ",Table1[[#This Row],[Lotacao Funcional]]," *",CHAR(10)," "))</f>
        <v/>
      </c>
    </row>
    <row r="1837" spans="1:17" ht="48" hidden="1" x14ac:dyDescent="0.2">
      <c r="A1837" s="2">
        <v>1853</v>
      </c>
      <c r="B1837" s="5">
        <v>44891.696180555598</v>
      </c>
      <c r="C1837" s="5">
        <v>44891.697152777801</v>
      </c>
      <c r="D1837" s="2" t="s">
        <v>27</v>
      </c>
      <c r="E1837" s="2"/>
      <c r="F1837" s="1" t="s">
        <v>61</v>
      </c>
      <c r="G1837" s="2" t="s">
        <v>29</v>
      </c>
      <c r="H1837" s="2" t="s">
        <v>34</v>
      </c>
      <c r="I1837" s="2" t="s">
        <v>35</v>
      </c>
      <c r="J1837" s="2" t="s">
        <v>35</v>
      </c>
      <c r="K1837" s="2" t="s">
        <v>35</v>
      </c>
      <c r="L1837" s="2" t="s">
        <v>35</v>
      </c>
      <c r="M1837" s="2" t="s">
        <v>35</v>
      </c>
      <c r="N1837" s="2" t="s">
        <v>35</v>
      </c>
      <c r="O1837" s="3"/>
      <c r="P1837" s="3"/>
      <c r="Q1837" s="20" t="str">
        <f>IF(ISBLANK(Table1[[#This Row],[Comentarios]]),"",CONCATENATE("Comentário  ",Table1[[#This Row],[ID]], ": ",CHAR(10), Table1[[#This Row],[Comentarios]],CHAR(10), "* Nota Geral: ",Table1[[#This Row],[Pergunta 9]]," | Perfil: ",Table1[[#This Row],[Vinculo Funcional]], " | Lotação: ",Table1[[#This Row],[Lotacao Funcional]]," *",CHAR(10)," "))</f>
        <v/>
      </c>
    </row>
    <row r="1838" spans="1:17" ht="32" hidden="1" x14ac:dyDescent="0.2">
      <c r="A1838" s="2">
        <v>1854</v>
      </c>
      <c r="B1838" s="5">
        <v>44891.953773148103</v>
      </c>
      <c r="C1838" s="5">
        <v>44891.954641203702</v>
      </c>
      <c r="D1838" s="2" t="s">
        <v>27</v>
      </c>
      <c r="E1838" s="2"/>
      <c r="F1838" s="1" t="s">
        <v>32</v>
      </c>
      <c r="G1838" s="2" t="s">
        <v>33</v>
      </c>
      <c r="H1838" s="2" t="s">
        <v>35</v>
      </c>
      <c r="I1838" s="2" t="s">
        <v>35</v>
      </c>
      <c r="J1838" s="2" t="s">
        <v>34</v>
      </c>
      <c r="K1838" s="2" t="s">
        <v>34</v>
      </c>
      <c r="L1838" s="2" t="s">
        <v>34</v>
      </c>
      <c r="M1838" s="2" t="s">
        <v>34</v>
      </c>
      <c r="N1838" s="2" t="s">
        <v>34</v>
      </c>
      <c r="O1838" s="3"/>
      <c r="P1838" s="3"/>
      <c r="Q1838" s="20" t="str">
        <f>IF(ISBLANK(Table1[[#This Row],[Comentarios]]),"",CONCATENATE("Comentário  ",Table1[[#This Row],[ID]], ": ",CHAR(10), Table1[[#This Row],[Comentarios]],CHAR(10), "* Nota Geral: ",Table1[[#This Row],[Pergunta 9]]," | Perfil: ",Table1[[#This Row],[Vinculo Funcional]], " | Lotação: ",Table1[[#This Row],[Lotacao Funcional]]," *",CHAR(10)," "))</f>
        <v/>
      </c>
    </row>
    <row r="1839" spans="1:17" ht="32" hidden="1" x14ac:dyDescent="0.2">
      <c r="A1839" s="2">
        <v>1855</v>
      </c>
      <c r="B1839" s="5">
        <v>44892.010034722203</v>
      </c>
      <c r="C1839" s="5">
        <v>44892.010694444398</v>
      </c>
      <c r="D1839" s="2" t="s">
        <v>27</v>
      </c>
      <c r="E1839" s="2"/>
      <c r="F1839" s="1" t="s">
        <v>32</v>
      </c>
      <c r="G1839" s="2" t="s">
        <v>29</v>
      </c>
      <c r="H1839" s="2" t="s">
        <v>36</v>
      </c>
      <c r="I1839" s="2" t="s">
        <v>36</v>
      </c>
      <c r="J1839" s="2" t="s">
        <v>36</v>
      </c>
      <c r="K1839" s="2" t="s">
        <v>31</v>
      </c>
      <c r="L1839" s="2" t="s">
        <v>31</v>
      </c>
      <c r="M1839" s="2" t="s">
        <v>36</v>
      </c>
      <c r="N1839" s="2" t="s">
        <v>36</v>
      </c>
      <c r="O1839" s="3"/>
      <c r="P1839" s="3"/>
      <c r="Q1839" s="20" t="str">
        <f>IF(ISBLANK(Table1[[#This Row],[Comentarios]]),"",CONCATENATE("Comentário  ",Table1[[#This Row],[ID]], ": ",CHAR(10), Table1[[#This Row],[Comentarios]],CHAR(10), "* Nota Geral: ",Table1[[#This Row],[Pergunta 9]]," | Perfil: ",Table1[[#This Row],[Vinculo Funcional]], " | Lotação: ",Table1[[#This Row],[Lotacao Funcional]]," *",CHAR(10)," "))</f>
        <v/>
      </c>
    </row>
    <row r="1840" spans="1:17" ht="16" hidden="1" x14ac:dyDescent="0.2">
      <c r="A1840" s="2">
        <v>1856</v>
      </c>
      <c r="B1840" s="5">
        <v>44892.313888888901</v>
      </c>
      <c r="C1840" s="5">
        <v>44892.315763888902</v>
      </c>
      <c r="D1840" s="2" t="s">
        <v>27</v>
      </c>
      <c r="E1840" s="2"/>
      <c r="F1840" s="1" t="s">
        <v>28</v>
      </c>
      <c r="G1840" s="2" t="s">
        <v>29</v>
      </c>
      <c r="H1840" s="2" t="s">
        <v>34</v>
      </c>
      <c r="I1840" s="2" t="s">
        <v>36</v>
      </c>
      <c r="J1840" s="2" t="s">
        <v>34</v>
      </c>
      <c r="K1840" s="2" t="s">
        <v>35</v>
      </c>
      <c r="L1840" s="2" t="s">
        <v>35</v>
      </c>
      <c r="M1840" s="2" t="s">
        <v>34</v>
      </c>
      <c r="N1840" s="2" t="s">
        <v>34</v>
      </c>
      <c r="O1840" s="3"/>
      <c r="P1840" s="3"/>
      <c r="Q1840" s="20" t="str">
        <f>IF(ISBLANK(Table1[[#This Row],[Comentarios]]),"",CONCATENATE("Comentário  ",Table1[[#This Row],[ID]], ": ",CHAR(10), Table1[[#This Row],[Comentarios]],CHAR(10), "* Nota Geral: ",Table1[[#This Row],[Pergunta 9]]," | Perfil: ",Table1[[#This Row],[Vinculo Funcional]], " | Lotação: ",Table1[[#This Row],[Lotacao Funcional]]," *",CHAR(10)," "))</f>
        <v/>
      </c>
    </row>
    <row r="1841" spans="1:17" ht="32" hidden="1" x14ac:dyDescent="0.2">
      <c r="A1841" s="2">
        <v>1857</v>
      </c>
      <c r="B1841" s="5">
        <v>44892.320752314801</v>
      </c>
      <c r="C1841" s="5">
        <v>44892.321354166699</v>
      </c>
      <c r="D1841" s="2" t="s">
        <v>27</v>
      </c>
      <c r="E1841" s="2"/>
      <c r="F1841" s="1" t="s">
        <v>32</v>
      </c>
      <c r="G1841" s="2" t="s">
        <v>29</v>
      </c>
      <c r="H1841" s="2" t="s">
        <v>35</v>
      </c>
      <c r="I1841" s="2" t="s">
        <v>35</v>
      </c>
      <c r="J1841" s="2" t="s">
        <v>35</v>
      </c>
      <c r="K1841" s="2" t="s">
        <v>30</v>
      </c>
      <c r="L1841" s="2" t="s">
        <v>30</v>
      </c>
      <c r="M1841" s="2" t="s">
        <v>35</v>
      </c>
      <c r="N1841" s="2" t="s">
        <v>35</v>
      </c>
      <c r="O1841" s="3"/>
      <c r="P1841" s="3"/>
      <c r="Q1841" s="20" t="str">
        <f>IF(ISBLANK(Table1[[#This Row],[Comentarios]]),"",CONCATENATE("Comentário  ",Table1[[#This Row],[ID]], ": ",CHAR(10), Table1[[#This Row],[Comentarios]],CHAR(10), "* Nota Geral: ",Table1[[#This Row],[Pergunta 9]]," | Perfil: ",Table1[[#This Row],[Vinculo Funcional]], " | Lotação: ",Table1[[#This Row],[Lotacao Funcional]]," *",CHAR(10)," "))</f>
        <v/>
      </c>
    </row>
    <row r="1842" spans="1:17" ht="80" hidden="1" x14ac:dyDescent="0.2">
      <c r="A1842" s="2">
        <v>1858</v>
      </c>
      <c r="B1842" s="5">
        <v>44892.449722222198</v>
      </c>
      <c r="C1842" s="5">
        <v>44892.453831018502</v>
      </c>
      <c r="D1842" s="2" t="s">
        <v>27</v>
      </c>
      <c r="E1842" s="2"/>
      <c r="F1842" s="1" t="s">
        <v>61</v>
      </c>
      <c r="G1842" s="2" t="s">
        <v>29</v>
      </c>
      <c r="H1842" s="2" t="s">
        <v>30</v>
      </c>
      <c r="I1842" s="2" t="s">
        <v>30</v>
      </c>
      <c r="J1842" s="2" t="s">
        <v>35</v>
      </c>
      <c r="K1842" s="2" t="s">
        <v>35</v>
      </c>
      <c r="L1842" s="2" t="s">
        <v>34</v>
      </c>
      <c r="M1842" s="2" t="s">
        <v>34</v>
      </c>
      <c r="N1842" s="2" t="s">
        <v>30</v>
      </c>
      <c r="O1842" s="3" t="s">
        <v>576</v>
      </c>
      <c r="P1842" s="3" t="s">
        <v>43</v>
      </c>
      <c r="Q1842"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1858: 
Melhorar o aplicativo Microsoft teens, esse sistema oscila muito a conceção.
* Nota Geral: 3 - Regular | Perfil: Servidora ou servidor ocupante de cargo em comissão | Lotação: Primeiro Grau *
 </v>
      </c>
    </row>
    <row r="1843" spans="1:17" ht="32" hidden="1" x14ac:dyDescent="0.2">
      <c r="A1843" s="2">
        <v>1859</v>
      </c>
      <c r="B1843" s="5">
        <v>44892.595451388901</v>
      </c>
      <c r="C1843" s="5">
        <v>44892.596608796302</v>
      </c>
      <c r="D1843" s="2" t="s">
        <v>27</v>
      </c>
      <c r="E1843" s="2"/>
      <c r="F1843" s="1" t="s">
        <v>32</v>
      </c>
      <c r="G1843" s="2" t="s">
        <v>29</v>
      </c>
      <c r="H1843" s="2" t="s">
        <v>31</v>
      </c>
      <c r="I1843" s="2" t="s">
        <v>30</v>
      </c>
      <c r="J1843" s="2" t="s">
        <v>31</v>
      </c>
      <c r="K1843" s="2" t="s">
        <v>31</v>
      </c>
      <c r="L1843" s="2" t="s">
        <v>31</v>
      </c>
      <c r="M1843" s="2" t="s">
        <v>35</v>
      </c>
      <c r="N1843" s="2" t="s">
        <v>31</v>
      </c>
      <c r="O1843" s="3"/>
      <c r="P1843" s="3"/>
      <c r="Q1843" s="20" t="str">
        <f>IF(ISBLANK(Table1[[#This Row],[Comentarios]]),"",CONCATENATE("Comentário  ",Table1[[#This Row],[ID]], ": ",CHAR(10), Table1[[#This Row],[Comentarios]],CHAR(10), "* Nota Geral: ",Table1[[#This Row],[Pergunta 9]]," | Perfil: ",Table1[[#This Row],[Vinculo Funcional]], " | Lotação: ",Table1[[#This Row],[Lotacao Funcional]]," *",CHAR(10)," "))</f>
        <v/>
      </c>
    </row>
    <row r="1844" spans="1:17" ht="16" hidden="1" x14ac:dyDescent="0.2">
      <c r="A1844" s="2">
        <v>1860</v>
      </c>
      <c r="B1844" s="5">
        <v>44892.761898148099</v>
      </c>
      <c r="C1844" s="5">
        <v>44892.762476851902</v>
      </c>
      <c r="D1844" s="2" t="s">
        <v>27</v>
      </c>
      <c r="E1844" s="2"/>
      <c r="F1844" s="1" t="s">
        <v>28</v>
      </c>
      <c r="G1844" s="2" t="s">
        <v>39</v>
      </c>
      <c r="H1844" s="2" t="s">
        <v>35</v>
      </c>
      <c r="I1844" s="2" t="s">
        <v>35</v>
      </c>
      <c r="J1844" s="2" t="s">
        <v>34</v>
      </c>
      <c r="K1844" s="2" t="s">
        <v>34</v>
      </c>
      <c r="L1844" s="2" t="s">
        <v>34</v>
      </c>
      <c r="M1844" s="2" t="s">
        <v>34</v>
      </c>
      <c r="N1844" s="2" t="s">
        <v>34</v>
      </c>
      <c r="O1844" s="3"/>
      <c r="P1844" s="3"/>
      <c r="Q1844" s="20" t="str">
        <f>IF(ISBLANK(Table1[[#This Row],[Comentarios]]),"",CONCATENATE("Comentário  ",Table1[[#This Row],[ID]], ": ",CHAR(10), Table1[[#This Row],[Comentarios]],CHAR(10), "* Nota Geral: ",Table1[[#This Row],[Pergunta 9]]," | Perfil: ",Table1[[#This Row],[Vinculo Funcional]], " | Lotação: ",Table1[[#This Row],[Lotacao Funcional]]," *",CHAR(10)," "))</f>
        <v/>
      </c>
    </row>
    <row r="1845" spans="1:17" ht="64" hidden="1" x14ac:dyDescent="0.2">
      <c r="A1845" s="2">
        <v>1861</v>
      </c>
      <c r="B1845" s="5">
        <v>44892.820682870399</v>
      </c>
      <c r="C1845" s="5">
        <v>44892.8215277778</v>
      </c>
      <c r="D1845" s="2" t="s">
        <v>27</v>
      </c>
      <c r="E1845" s="2"/>
      <c r="F1845" s="1" t="s">
        <v>28</v>
      </c>
      <c r="G1845" s="2" t="s">
        <v>29</v>
      </c>
      <c r="H1845" s="2" t="s">
        <v>59</v>
      </c>
      <c r="I1845" s="2" t="s">
        <v>59</v>
      </c>
      <c r="J1845" s="2" t="s">
        <v>59</v>
      </c>
      <c r="K1845" s="2" t="s">
        <v>59</v>
      </c>
      <c r="L1845" s="2" t="s">
        <v>59</v>
      </c>
      <c r="M1845" s="2" t="s">
        <v>59</v>
      </c>
      <c r="N1845" s="2" t="s">
        <v>59</v>
      </c>
      <c r="O1845" s="3" t="s">
        <v>577</v>
      </c>
      <c r="P1845" s="3" t="s">
        <v>38</v>
      </c>
      <c r="Q1845" s="20" t="str">
        <f>IF(ISBLANK(Table1[[#This Row],[Comentarios]]),"",CONCATENATE("Comentário  ",Table1[[#This Row],[ID]], ": ",CHAR(10), Table1[[#This Row],[Comentarios]],CHAR(10), "* Nota Geral: ",Table1[[#This Row],[Pergunta 9]]," | Perfil: ",Table1[[#This Row],[Vinculo Funcional]], " | Lotação: ",Table1[[#This Row],[Lotacao Funcional]]," *",CHAR(10)," "))</f>
        <v xml:space="preserve">Comentário  1861: 
Péssimo. Transfere todas suas atribuições ao próprio usuário.
* Nota Geral: 1 - Péssimo | Perfil: Magistrada ou magistrado | Lotação: Primeiro Grau *
 </v>
      </c>
    </row>
    <row r="1846" spans="1:17" ht="32" hidden="1" x14ac:dyDescent="0.2">
      <c r="A1846" s="2">
        <v>1862</v>
      </c>
      <c r="B1846" s="5">
        <v>44892.870034722197</v>
      </c>
      <c r="C1846" s="5">
        <v>44892.870914351901</v>
      </c>
      <c r="D1846" s="2" t="s">
        <v>27</v>
      </c>
      <c r="E1846" s="2"/>
      <c r="F1846" s="1" t="s">
        <v>32</v>
      </c>
      <c r="G1846" s="2" t="s">
        <v>29</v>
      </c>
      <c r="H1846" s="2" t="s">
        <v>34</v>
      </c>
      <c r="I1846" s="2" t="s">
        <v>34</v>
      </c>
      <c r="J1846" s="2" t="s">
        <v>34</v>
      </c>
      <c r="K1846" s="2" t="s">
        <v>34</v>
      </c>
      <c r="L1846" s="2" t="s">
        <v>34</v>
      </c>
      <c r="M1846" s="2" t="s">
        <v>34</v>
      </c>
      <c r="N1846" s="2" t="s">
        <v>34</v>
      </c>
      <c r="O1846" s="3"/>
      <c r="P1846" s="3"/>
      <c r="Q1846" s="20" t="str">
        <f>IF(ISBLANK(Table1[[#This Row],[Comentarios]]),"",CONCATENATE("Comentário  ",Table1[[#This Row],[ID]], ": ",CHAR(10), Table1[[#This Row],[Comentarios]],CHAR(10), "* Nota Geral: ",Table1[[#This Row],[Pergunta 9]]," | Perfil: ",Table1[[#This Row],[Vinculo Funcional]], " | Lotação: ",Table1[[#This Row],[Lotacao Funcional]]," *",CHAR(10)," "))</f>
        <v/>
      </c>
    </row>
  </sheetData>
  <conditionalFormatting sqref="F1:F1048576">
    <cfRule type="beginsWith" dxfId="34" priority="5" operator="beginsWith" text="Mag">
      <formula>LEFT(F1,LEN("Mag"))="Mag"</formula>
    </cfRule>
  </conditionalFormatting>
  <conditionalFormatting sqref="G1:N1048576">
    <cfRule type="beginsWith" dxfId="33" priority="4" operator="beginsWith" text="1">
      <formula>LEFT(G1,LEN("1"))="1"</formula>
    </cfRule>
  </conditionalFormatting>
  <conditionalFormatting sqref="G1:N1048576">
    <cfRule type="beginsWith" dxfId="32" priority="3" operator="beginsWith" text="2">
      <formula>LEFT(G1,LEN("2"))="2"</formula>
    </cfRule>
  </conditionalFormatting>
  <conditionalFormatting sqref="G1:N1048576">
    <cfRule type="beginsWith" dxfId="31" priority="2" operator="beginsWith" text="5">
      <formula>LEFT(G1,LEN("5"))="5"</formula>
    </cfRule>
  </conditionalFormatting>
  <conditionalFormatting sqref="G1:N1048576">
    <cfRule type="beginsWith" dxfId="30" priority="1" operator="beginsWith" text="4">
      <formula>LEFT(G1,LEN("4"))="4"</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6F04-EE97-D84A-9A22-92CF53765829}">
  <dimension ref="A1:Z183"/>
  <sheetViews>
    <sheetView showGridLines="0" workbookViewId="0">
      <selection activeCell="B2" sqref="B2"/>
    </sheetView>
  </sheetViews>
  <sheetFormatPr baseColWidth="10" defaultColWidth="11.5" defaultRowHeight="15" x14ac:dyDescent="0.2"/>
  <cols>
    <col min="2" max="2" width="115.33203125" customWidth="1"/>
    <col min="3" max="3" width="6.5" customWidth="1"/>
    <col min="4" max="4" width="129.1640625" customWidth="1"/>
    <col min="6" max="6" width="115.33203125" customWidth="1"/>
    <col min="8" max="8" width="115.33203125" customWidth="1"/>
    <col min="10" max="10" width="115.33203125" customWidth="1"/>
    <col min="12" max="12" width="115.33203125" customWidth="1"/>
    <col min="14" max="14" width="115.33203125" customWidth="1"/>
    <col min="16" max="16" width="115.33203125" customWidth="1"/>
  </cols>
  <sheetData>
    <row r="1" spans="1:26" x14ac:dyDescent="0.2">
      <c r="A1">
        <f>A2+C2+E2+G2+I2+K2+M2+O2</f>
        <v>575</v>
      </c>
    </row>
    <row r="2" spans="1:26" ht="20" x14ac:dyDescent="0.2">
      <c r="A2" s="10">
        <f>COUNTA(B:B)-1</f>
        <v>55</v>
      </c>
      <c r="B2" s="11" t="s">
        <v>72</v>
      </c>
      <c r="C2" s="10">
        <f>COUNTA(D:D)-1</f>
        <v>180</v>
      </c>
      <c r="D2" s="11" t="s">
        <v>38</v>
      </c>
      <c r="E2" s="10">
        <f>COUNTA(F:F)-1</f>
        <v>18</v>
      </c>
      <c r="F2" s="11" t="s">
        <v>81</v>
      </c>
      <c r="G2" s="10">
        <f>COUNTA(H:H)-1</f>
        <v>63</v>
      </c>
      <c r="H2" s="11" t="s">
        <v>76</v>
      </c>
      <c r="I2" s="10">
        <f>COUNTA(J:J)-1</f>
        <v>23</v>
      </c>
      <c r="J2" s="11" t="s">
        <v>54</v>
      </c>
      <c r="K2" s="10">
        <f>COUNTA(L:L)-1</f>
        <v>124</v>
      </c>
      <c r="L2" s="11" t="s">
        <v>43</v>
      </c>
      <c r="M2" s="10">
        <f>COUNTA(N:N)-1</f>
        <v>94</v>
      </c>
      <c r="N2" s="11" t="s">
        <v>48</v>
      </c>
      <c r="O2" s="10">
        <f>COUNTA(P:P)-1</f>
        <v>18</v>
      </c>
      <c r="P2" s="11" t="s">
        <v>50</v>
      </c>
      <c r="Q2" s="10"/>
    </row>
    <row r="3" spans="1:26" ht="144" x14ac:dyDescent="0.2">
      <c r="A3" s="3"/>
      <c r="B3" s="13" t="str" cm="1">
        <f t="array" ref="B3:B57">_xlfn._xlws.FILTER(Table1[Relatorio],(ISNUMBER(SEARCH(B$2,Table1[TEMAS],1))),"Não encontrado")</f>
        <v xml:space="preserve">Comentário  78: 
Apenas registro elogio ao servidor Ivan Kluconski de Campos, Técnico em Computação, do NRI Guarapuava-PR, que atende esta Comarca de Cantagalo-PR, sempre de forma urbana, ágil e eficiente, seja no atendimento remoto como no atendimento presencial, buscando sempre a solução rápida dos problemas, educação e gentileza. 
* Nota Geral: 5 - Excelente | Perfil: Servidora ou servidor ocupante de cargo em comissão | Lotação: Primeiro Grau *
 </v>
      </c>
      <c r="C3" s="3"/>
      <c r="D3" s="13" t="str" cm="1">
        <f t="array" ref="D3:D182">_xlfn._xlws.FILTER(Table1[Relatorio],(ISNUMBER(SEARCH(D$2,Table1[TEMAS],1))),"Não encontrado")</f>
        <v xml:space="preserve">Comentário  24: 
Maior interlocução com os usuários. São feitas modificações sem nenhuma informação ou contato com usuários. Precisa levar em conta as necessidades dos usuários.
* Nota Geral: 2 - Ruim | Perfil: Magistrada ou magistrado | Lotação: Primeiro Grau *
 </v>
      </c>
      <c r="E3" s="3"/>
      <c r="F3" s="13" t="str" cm="1">
        <f t="array" ref="F3:F20">_xlfn._xlws.FILTER(Table1[Relatorio],(ISNUMBER(SEARCH(F$2,Table1[TEMAS],1))),"Não encontrado")</f>
        <v xml:space="preserve">Comentário  26: 
No PROJUDI e SEEU existem muitos cliques desnecessários e atribuição ao Magistrado de tarefas que são de responsabilidade do cartório. 
Além disso, a falta de plantão do DTIC prejudica o desempenho das atividades no período noturno, finais de semana e feriados.
* Nota Geral: 2 - Ruim | Perfil: Magistrada ou magistrado | Lotação: Primeiro Grau *
 </v>
      </c>
      <c r="G3" s="3"/>
      <c r="H3" s="13" t="str" cm="1">
        <f t="array" ref="H3:H65">_xlfn._xlws.FILTER(Table1[Relatorio],(ISNUMBER(SEARCH(H$2,Table1[TEMAS],1))),"Não encontrado")</f>
        <v xml:space="preserve">Comentário  91: 
Na minha unidade, somente a impressora não atende a contento.
* Nota Geral: 5 - Excelente | Perfil: Servidora concursada ou servidor concursado | Lotação: Primeiro Grau *
 </v>
      </c>
      <c r="I3" s="3"/>
      <c r="J3" s="13" t="str" cm="1">
        <f t="array" ref="J3:J25">_xlfn._xlws.FILTER(Table1[Relatorio],(ISNUMBER(SEARCH(J$2,Table1[TEMAS],1))),"Não encontrado")</f>
        <v xml:space="preserve">Comentário  29: 
Os pontos negativos são, notadamente: 
a qualidade da internet, que tem falhado bastante; 
a instabilidade do sistema PROJUDI (apesar deste problema ter sido bastante minimizado mais recentemente); 
a falta de padronização dos sistemas, com plataformas muito distintas e por vezes dificultosas ao nosso entendimento (como por exemplo o SEI, que é muito diferente dos demais sistemas internos); 
a instabilidade da plataforma Microsoft Teams, por vezes impedindo a regular realização das audiências
* Nota Geral: 3 - Regular | Perfil: Magistrada ou magistrado | Lotação: Primeiro Grau *
 </v>
      </c>
      <c r="K3" s="3"/>
      <c r="L3" s="13" t="str" cm="1">
        <f t="array" ref="L3:L126">_xlfn._xlws.FILTER(Table1[Relatorio],(ISNUMBER(SEARCH(L$2,Table1[TEMAS],1))),"Não encontrado")</f>
        <v xml:space="preserve">Comentário  28: 
pensar no usuário do sistema - magistrados e servidores - mais do que no sistema. promover atualizações mais rapidamente (os pedidos demoram meses e nem resposta temos), testar as alterações antes de coloca-las em prática
* Nota Geral: 2 - Ruim | Perfil: Magistrada ou magistrado | Lotação: Primeiro Grau *
 </v>
      </c>
      <c r="M3" s="3"/>
      <c r="N3" s="13" t="str" cm="1">
        <f t="array" ref="N3:N96">_xlfn._xlws.FILTER(Table1[Relatorio],(ISNUMBER(SEARCH(N$2,Table1[TEMAS],1))),"Não encontrado")</f>
        <v xml:space="preserve">Comentário  26: 
No PROJUDI e SEEU existem muitos cliques desnecessários e atribuição ao Magistrado de tarefas que são de responsabilidade do cartório. 
Além disso, a falta de plantão do DTIC prejudica o desempenho das atividades no período noturno, finais de semana e feriados.
* Nota Geral: 2 - Ruim | Perfil: Magistrada ou magistrado | Lotação: Primeiro Grau *
 </v>
      </c>
      <c r="O3" s="12"/>
      <c r="P3" s="13" t="str" cm="1">
        <f t="array" ref="P3:P20">_xlfn._xlws.FILTER(Table1[Relatorio],(ISNUMBER(SEARCH(P$2,Table1[TEMAS],1))),"Não encontrado")</f>
        <v xml:space="preserve">Comentário  38: 
Sugiro que o canal de comunicação com o DTIC seja apenas um e que a informação de projetos seja mais difundida
* Nota Geral: 4 - Bom | Perfil: Servidora concursada ou servidor concursado | Lotação: Secretaria *
 </v>
      </c>
      <c r="Q3" s="12"/>
      <c r="R3" s="12"/>
      <c r="S3" s="12"/>
      <c r="T3" s="12"/>
      <c r="U3" s="12"/>
      <c r="V3" s="12"/>
      <c r="W3" s="12"/>
      <c r="X3" s="12"/>
      <c r="Y3" s="12"/>
      <c r="Z3" s="12"/>
    </row>
    <row r="4" spans="1:26" ht="144" x14ac:dyDescent="0.2">
      <c r="A4" s="3"/>
      <c r="B4" s="14" t="str">
        <v xml:space="preserve">Comentário  92: 
01) Agradeço a gentil, a prestativa, a eficiente ajuda que a equipe do DTIC sempre me atendeu.
02) Solicito a gentileza da volta ao atendimento remoto aos usuários em seus equipamentos em casa, pois tenho dificuldade em entender o Vocabulário de Informática. E creio que o(a)s Servidore(a)s mais velhos também tem essa dificuldade.
Maria Stella Deiana
* Nota Geral: 5 - Excelente | Perfil: Servidora concursada ou servidor concursado | Lotação: Segundo Grau *
 </v>
      </c>
      <c r="C4" s="3"/>
      <c r="D4" s="14" t="str">
        <v xml:space="preserve">Comentário  52: 
Aprimorar o sistema SIGA para haver menos cliques até a solicitação.
* Nota Geral: 5 - Excelente | Perfil: Servidora concursada ou servidor concursado | Lotação: Secretaria *
 </v>
      </c>
      <c r="E4" s="3"/>
      <c r="F4" s="14" t="str">
        <v xml:space="preserve">Comentário  42: 
Recebemos inúmeros emails de propagandas, spans e golpes no e-mail funcional que não são bloqueados. 
O sistema PROJUDI fica inoperante ou deficitário por horas durante o horário de expediente, especialmente às segundas.  
Não há plantão de atendimento emergencial aos finais de semana e feriados.
* Nota Geral: 2 - Ruim | Perfil: Magistrada ou magistrado | Lotação: Primeiro Grau *
 </v>
      </c>
      <c r="G4" s="3"/>
      <c r="H4" s="14" t="str">
        <v xml:space="preserve">Comentário  129: 
Equipamentos obsoletos, conexões de rede instáveis, sistemas pouco intuitivos e péssimo canal de comunicação entre usuários e setor de TI
* Nota Geral: 2 - Ruim | Perfil: Servidora concursada ou servidor concursado | Lotação: Secretaria *
 </v>
      </c>
      <c r="I4" s="3"/>
      <c r="J4" s="14" t="str">
        <v xml:space="preserve">Comentário  45: 
Melhorar rede de internet dos prédios do TJ.
* Nota Geral: 4 - Bom | Perfil: Magistrada ou magistrado | Lotação: Primeiro Grau *
 </v>
      </c>
      <c r="K4" s="3"/>
      <c r="L4" s="14" t="str">
        <v xml:space="preserve">Comentário  29: 
Os pontos negativos são, notadamente: 
a qualidade da internet, que tem falhado bastante; 
a instabilidade do sistema PROJUDI (apesar deste problema ter sido bastante minimizado mais recentemente); 
a falta de padronização dos sistemas, com plataformas muito distintas e por vezes dificultosas ao nosso entendimento (como por exemplo o SEI, que é muito diferente dos demais sistemas internos); 
a instabilidade da plataforma Microsoft Teams, por vezes impedindo a regular realização das audiências
* Nota Geral: 3 - Regular | Perfil: Magistrada ou magistrado | Lotação: Primeiro Grau *
 </v>
      </c>
      <c r="M4" s="3"/>
      <c r="N4" s="14" t="str">
        <v xml:space="preserve">Comentário  37: 
Impedir o cadastro de informações falsas nos sistemas do Tribunal, como o cadastro de "Partes" no sistema Projudi.
* Nota Geral: 3 - Regular | Perfil: Servidora concursada ou servidor concursado | Lotação: Secretaria *
 </v>
      </c>
      <c r="O4" s="12"/>
      <c r="P4" s="14" t="str">
        <v xml:space="preserve">Comentário  39: 
Aumentar o número de servidores concursados.
* Nota Geral: 5 - Excelente | Perfil: Servidora concursada ou servidor concursado | Lotação: Secretaria *
 </v>
      </c>
      <c r="Q4" s="12"/>
      <c r="R4" s="12"/>
      <c r="S4" s="12"/>
      <c r="T4" s="12"/>
      <c r="U4" s="12"/>
      <c r="V4" s="12"/>
      <c r="W4" s="12"/>
      <c r="X4" s="12"/>
      <c r="Y4" s="12"/>
      <c r="Z4" s="12"/>
    </row>
    <row r="5" spans="1:26" ht="112" x14ac:dyDescent="0.2">
      <c r="A5" s="3"/>
      <c r="B5" s="13" t="str">
        <v xml:space="preserve">Comentário  170: 
Na minha atual visão, não tenho sugestões para melhorar o serviço já que considero Excelente.
* Nota Geral: 5 - Excelente | Perfil: Servidora concursada ou servidor concursado | Lotação: Segundo Grau *
 </v>
      </c>
      <c r="C5" s="3"/>
      <c r="D5" s="13" t="str">
        <v xml:space="preserve">Comentário  53: 
na barra de busca da  base de conhecimento, falta uma forma de conseguirmos encontrar melhor as informações disponibilizadas, muitas vezes a informação está lá, mas não é encontrada. Agora que utilizo minha própria máquina e instalações residenciais para trabalhar na maior parte do tempo, não posso opinar sobre a infraestrutura tecnológica oferecida pelo DTIC.
* Nota Geral: 4 - Bom | Perfil: Servidora concursada ou servidor concursado | Lotação: Secretaria *
 </v>
      </c>
      <c r="E5" s="3"/>
      <c r="F5" s="13" t="str">
        <v xml:space="preserve">Comentário  101: 
plantão da informática
* Nota Geral: 4 - Bom | Perfil: Magistrada ou magistrado | Lotação: Primeiro Grau *
 </v>
      </c>
      <c r="G5" s="3"/>
      <c r="H5" s="13" t="str">
        <v xml:space="preserve">Comentário  199: 
1. Atendimento por acesso remoto para resolver os problemas.
2. Ajuda em computador particular pois muitas vezes falta energia ou internet no fórum e temos que trabalhar de casa.
3. Equipamentos no fórum são antigos e lentos. Não tem telefone sem fio para consultar o processo, temos que usar nossos celulares pessoais para trabalhar.
* Nota Geral: 2 - Ruim | Perfil: Servidora concursada ou servidor concursado | Lotação: Primeiro Grau *
 </v>
      </c>
      <c r="I5" s="3"/>
      <c r="J5" s="13" t="str">
        <v xml:space="preserve">Comentário  62: 
Falta de Infraestrutura do DTIC compromete o serviço dos mesmos.
* Nota Geral: 3 - Regular | Perfil: Estagiária ou estagiário | Lotação: Secretaria *
 </v>
      </c>
      <c r="K5" s="3"/>
      <c r="L5" s="13" t="str">
        <v xml:space="preserve">Comentário  32: 
Clareza na comunicação na divulgação de novos recursos e funcionalidades.
* Nota Geral: 4 - Bom | Perfil: Servidora concursada ou servidor concursado | Lotação: Secretaria *
 </v>
      </c>
      <c r="M5" s="3"/>
      <c r="N5" s="13" t="str">
        <v xml:space="preserve">Comentário  42: 
Recebemos inúmeros emails de propagandas, spans e golpes no e-mail funcional que não são bloqueados. 
O sistema PROJUDI fica inoperante ou deficitário por horas durante o horário de expediente, especialmente às segundas.  
Não há plantão de atendimento emergencial aos finais de semana e feriados.
* Nota Geral: 2 - Ruim | Perfil: Magistrada ou magistrado | Lotação: Primeiro Grau *
 </v>
      </c>
      <c r="O5" s="12"/>
      <c r="P5" s="13" t="str">
        <v xml:space="preserve">Comentário  64: 
O DTIC carece de estrutura para melhor prestação dos serviços.
* Nota Geral: 3 - Regular | Perfil: Estagiária ou estagiário | Lotação: Primeiro Grau *
 </v>
      </c>
      <c r="Q5" s="12"/>
      <c r="R5" s="12"/>
      <c r="S5" s="12"/>
      <c r="T5" s="12"/>
      <c r="U5" s="12"/>
      <c r="V5" s="12"/>
      <c r="W5" s="12"/>
      <c r="X5" s="12"/>
      <c r="Y5" s="12"/>
      <c r="Z5" s="12"/>
    </row>
    <row r="6" spans="1:26" ht="144" x14ac:dyDescent="0.2">
      <c r="A6" s="3"/>
      <c r="B6" s="14" t="str">
        <v xml:space="preserve">Comentário  219: 
creio que o DETIC já tem se empenhado constantemente visando a melhoria dos serviços prestados
* Nota Geral: 5 - Excelente | Perfil: Servidora concursada ou servidor concursado | Lotação: Secretaria *
 </v>
      </c>
      <c r="C6" s="3"/>
      <c r="D6" s="14" t="str">
        <v xml:space="preserve">Comentário  54: 
A comunicação com o DTIC não é fácil, o setor deveria se familiarizar mais com as especificidades do servidor no dia a dia. 
Ter compreensão maior sobre termos jurídicos e sobre as necessidades do 1° Grau onde desembocam os problemas da população.
* Nota Geral: 1 - Péssimo | Perfil: Servidora concursada ou servidor concursado | Lotação: Primeiro Grau *
 </v>
      </c>
      <c r="E6" s="3"/>
      <c r="F6" s="14" t="str">
        <v xml:space="preserve">Comentário  205: 
1. Considerando a existência de plantão judiciário regional e os problemas relacionados com o PROJUDI e outros sistemas necessários ao atendimento jurisdicional, nos dias de Plantão, principalmente nos finais de semana, é extremamente necessário que haja um plantonista no DTIC para atendimento dos magistrados.
2. Considerando a possibilidade de trabalho remoto, também julgo necessário que os técnicos do DTIC possam dar suporte aos magistrados a em computadores particulares, quando trabalham a partir de suas residências, no que se refere a resolução de problemas relacionados aos aplicativos do Poder Judiciário.
* Nota Geral: 4 - Bom | Perfil: Magistrada ou magistrado | Lotação: Primeiro Grau *
 </v>
      </c>
      <c r="G6" s="3"/>
      <c r="H6" s="14" t="str">
        <v xml:space="preserve">Comentário  206: 
O departamento de informática precisa adquirir mouses e teclados de reposição, compreendendo que são peças de desgaste natural.
* Nota Geral: 5 - Excelente | Perfil: Servidora ou servidor ocupante de cargo em comissão | Lotação: Primeiro Grau *
 </v>
      </c>
      <c r="I6" s="3"/>
      <c r="J6" s="14" t="str">
        <v xml:space="preserve">Comentário  97: 
melhoria de acesso à Rede. Melhoria do e-mail que após a modificação não está sendo possível o acesso em home office
* Nota Geral: 3 - Regular | Perfil: Servidora ou servidor ocupante de cargo em comissão | Lotação: Segundo Grau *
 </v>
      </c>
      <c r="K6" s="3"/>
      <c r="L6" s="14" t="str">
        <v xml:space="preserve">Comentário  51: 
Maior celeridade no desenvolvimento de sistemas e melhorias.
* Nota Geral: 3 - Regular | Perfil: Servidora concursada ou servidor concursado | Lotação: Secretaria *
 </v>
      </c>
      <c r="M6" s="3"/>
      <c r="N6" s="14" t="str">
        <v xml:space="preserve">Comentário  72: 
Projudi cai demais, toda semana tem situação de queda do sinal. Outra situação ruim éo projudi ficar deslogando toda hora, quando se está em teletrabalho.
* Nota Geral: 3 - Regular | Perfil: Servidora ou servidor ocupante de cargo em comissão | Lotação: Segundo Grau *
 </v>
      </c>
      <c r="O6" s="12"/>
      <c r="P6" s="14" t="str">
        <v xml:space="preserve">Comentário  109: 
Maior publicidade de Projetos em estudo/implantação.
* Nota Geral: 5 - Excelente | Perfil: Servidora concursada ou servidor concursado | Lotação: Secretaria *
 </v>
      </c>
      <c r="Q6" s="12"/>
      <c r="R6" s="12"/>
      <c r="S6" s="12"/>
      <c r="T6" s="12"/>
      <c r="U6" s="12"/>
      <c r="V6" s="12"/>
      <c r="W6" s="12"/>
      <c r="X6" s="12"/>
      <c r="Y6" s="12"/>
      <c r="Z6" s="12"/>
    </row>
    <row r="7" spans="1:26" ht="128" x14ac:dyDescent="0.2">
      <c r="A7" s="3"/>
      <c r="B7" s="13" t="str">
        <v xml:space="preserve">Comentário  371: 
ao meu ver, e pela utilizações realizadas, estão ótimos.
* Nota Geral: 5 - Excelente | Perfil: Serventuário ou foro extrajudicial   | Lotação: Primeiro Grau *
 </v>
      </c>
      <c r="C7" s="3"/>
      <c r="D7" s="13" t="str">
        <v xml:space="preserve">Comentário  68: 
O atendimento ao SIGA deveria ser mais célere.
* Nota Geral: 3 - Regular | Perfil: Servidora concursada ou servidor concursado | Lotação: Primeiro Grau *
 </v>
      </c>
      <c r="E7" s="3"/>
      <c r="F7" s="13" t="str">
        <v xml:space="preserve">Comentário  278: 
Sugiro a disponibilidade do DTIC durante os plantões de finais de semana, feriados e recesso judiciário. 
* Nota Geral: 3 - Regular | Perfil: Magistrada ou magistrado | Lotação: Primeiro Grau *
 </v>
      </c>
      <c r="G7" s="3"/>
      <c r="H7" s="13" t="str">
        <v xml:space="preserve">Comentário  275: 
alguns computadores e impressoras precisam ser revisados, estão com mau funcionamento.
* Nota Geral: 4 - Bom | Perfil: Servidora concursada ou servidor concursado | Lotação: Primeiro Grau *
 </v>
      </c>
      <c r="I7" s="3"/>
      <c r="J7" s="13" t="str">
        <v xml:space="preserve">Comentário  152: 
Os sistemas desenvolvidos internamente precisam ter uma estrutura melhorada para poder atender às demandas de melhorias e trazer mais recursos automatizados. Muitas vezes, os sistemas são apenas para meros registros eletrônicos, pouco agregando em automação, eficiência dos processos de trabalho ou informações gerenciais. As demandas são atendidas muito lentamente e, muitas vezes também, de maneira superficial.
Já a infraestrutura de TI é de excelente nível quanto aos recursos disponibilizados e serviços prestados. Apenas a rede do Tribunal é que anda instável nos últimos meses no Palácio e Anexo.
* Nota Geral: 4 - Bom | Perfil: Servidora concursada ou servidor concursado | Lotação: Secretaria *
 </v>
      </c>
      <c r="K7" s="3"/>
      <c r="L7" s="13" t="str">
        <v xml:space="preserve">Comentário  66: 
Para a melhoria dos serviços prestados e a utilização do sistema Hércules necessitamos na medida do possível do atendimento aos SEI nº 0080047-50.2021; 0092029-61.2021; 0055294-92.2022; 0055644-80.2022; 0092882-36.2022; 0095367-09.2022; 0024056-55.2022; 0024062-62.2022.
* Nota Geral: 4 - Bom | Perfil: Servidora concursada ou servidor concursado | Lotação: Secretaria *
 </v>
      </c>
      <c r="M7" s="3"/>
      <c r="N7" s="13" t="str">
        <v xml:space="preserve">Comentário  107: 
Interligar o sistema Projudi - "Relatório Juiz Leigo e Conciliador", nominalmente, ao sistema Hércules para fins de pagamento dos atos realizados pelos Juízes Leigos e Conciliadores dos Juizados Especiais. Assim, evitaria erros de contagens manuais e agilizaria o envio da folha de pagamento. Obrigada!
* Nota Geral: 5 - Excelente | Perfil: Servidora concursada ou servidor concursado | Lotação: Primeiro Grau *
 </v>
      </c>
      <c r="O7" s="12"/>
      <c r="P7" s="13" t="str">
        <v xml:space="preserve">Comentário  161: 
O quadro de servidores do DTIC está defasado frente a enorme demanda de sistemas e tecnologias novas. Sugiro abertura de concurso para contratação de novos servidores.
* Nota Geral: 5 - Excelente | Perfil: Servidora concursada ou servidor concursado | Lotação: Secretaria *
 </v>
      </c>
      <c r="Q7" s="12"/>
      <c r="R7" s="12"/>
      <c r="S7" s="12"/>
      <c r="T7" s="12"/>
      <c r="U7" s="12"/>
      <c r="V7" s="12"/>
      <c r="W7" s="12"/>
      <c r="X7" s="12"/>
      <c r="Y7" s="12"/>
      <c r="Z7" s="12"/>
    </row>
    <row r="8" spans="1:26" ht="96" x14ac:dyDescent="0.2">
      <c r="A8" s="3"/>
      <c r="B8" s="14" t="str">
        <v xml:space="preserve">Comentário  402: 
Só tenho que agradecer ao pessoal do DTIC que sempre me auxiliou quando precisei. E não foi qualquer auxílio: são atenciosos, entendem o lado do servidor, preocupam-se muito em solucionar as nossas dificuldades. Gostaria muito que fossem todos do DTIC muito valorizados, porque são, para mim (para todos), muito importantes. 
* Nota Geral: 5 - Excelente | Perfil: Servidora concursada ou servidor concursado | Lotação: Primeiro Grau *
 </v>
      </c>
      <c r="C8" s="3"/>
      <c r="D8" s="14" t="str">
        <v xml:space="preserve">Comentário  69: 
Acho que deveria ter uma melhora no SIGA, o antigo Sistema de solicitação de Assistência ao DTIC era melhor
* Nota Geral: 4 - Bom | Perfil: Servidora concursada ou servidor concursado | Lotação: Primeiro Grau *
 </v>
      </c>
      <c r="E8" s="3"/>
      <c r="F8" s="14" t="str">
        <v xml:space="preserve">Comentário  335: 
É absolutamente necessário ter PLANTÃO do DTIC aos finais de semana e feriados.
* Nota Geral: 3 - Regular | Perfil: Magistrada ou magistrado | Lotação: Primeiro Grau *
 </v>
      </c>
      <c r="G8" s="3"/>
      <c r="H8" s="14" t="str">
        <v xml:space="preserve">Comentário  301: 
Estamos apenas com alguns computadores bem defasados, a impressora há bastante tempo com problemas, apenas isso, de maneira geral, tudo ok.
* Nota Geral: 5 - Excelente | Perfil: Servidora concursada ou servidor concursado | Lotação: Primeiro Grau *
 </v>
      </c>
      <c r="I8" s="3"/>
      <c r="J8" s="14" t="str">
        <v xml:space="preserve">Comentário  526: 
Embora todos os sistemas sejam excelentes, verifica-se que a rede e o acesso a internet apresentam constantes dificuldades, relacionadas à lentidão, queda e indisponibilidade por longos períodos de tempo.
* Nota Geral: 5 - Excelente | Perfil: Servidora concursada ou servidor concursado | Lotação: Primeiro Grau *
 </v>
      </c>
      <c r="K8" s="3"/>
      <c r="L8" s="14" t="str">
        <v xml:space="preserve">Comentário  70: 
Para a melhoria dos serviços prestados e a utilização do Sistema Hércules solicita-se o atendimento dos SEI 0080047-50.2021; 0092029-61.2021; 0055294-92.2022; 0055644-80.2022; 0092882-36.2022; 0095367-09.2022; 0024056-55.2022; 0024062-62.2022 --- solicitações de serviços de TI.
* Nota Geral: 4 - Bom | Perfil: Servidora concursada ou servidor concursado | Lotação: Secretaria *
 </v>
      </c>
      <c r="M8" s="3"/>
      <c r="N8" s="14" t="str">
        <v xml:space="preserve">Comentário  125: 
Melhorias no projudi, voltadas aos logins de magistrado (já fiz diversas sugestões por ocasião dos eventos do ateliê de inovação); e melhorias no mensageiro (caracteres, envio mais direcionado, dentre outras realizadas em eventos do ateliê de inovação). No geral, os serviços são bons, mas há espaço para melhorias.
* Nota Geral: 4 - Bom | Perfil: Magistrada ou magistrado | Lotação: Primeiro Grau *
 </v>
      </c>
      <c r="O8" s="12"/>
      <c r="P8" s="14" t="str">
        <v xml:space="preserve">Comentário  222: 
Buscar a excelência. Para o cotidiano, o bom é suficiente, entretanto quando das ocorrências inesperadas percebe-se que estamos distante do ideal.
* Nota Geral: 4 - Bom | Perfil: Servidora ou servidor ocupante de cargo em comissão | Lotação: Primeiro Grau *
 </v>
      </c>
      <c r="Q8" s="12"/>
      <c r="R8" s="12"/>
      <c r="S8" s="12"/>
      <c r="T8" s="12"/>
      <c r="U8" s="12"/>
      <c r="V8" s="12"/>
      <c r="W8" s="12"/>
      <c r="X8" s="12"/>
      <c r="Y8" s="12"/>
      <c r="Z8" s="12"/>
    </row>
    <row r="9" spans="1:26" ht="112" x14ac:dyDescent="0.2">
      <c r="A9" s="3"/>
      <c r="B9" s="13" t="str">
        <v xml:space="preserve">Comentário  414: 
Somos prontamente atendidos quando solicitamos. Não me ocorre no momento situações que mereçam alterações para melhoria.
* Nota Geral: 5 - Excelente | Perfil: Servidora concursada ou servidor concursado | Lotação: Segundo Grau *
 </v>
      </c>
      <c r="C9" s="3"/>
      <c r="D9" s="13" t="str">
        <v xml:space="preserve">Comentário  73: 
O atendimento piorou muito. Muita burocracia, os servidores do DTIC pedem que seja aberto um SIGA mas nem eles mesmos sabem orientar em qual campo. Tenho demanda no SIGA abertas e sem solução há semanas, parece que o intuito é que se desista de pedir suporte. O SIGA é muito pior do que o antigo SAU. Os servidores estão cada vez com maior má vontade em prestar auxílio.
* Nota Geral: 3 - Regular | Perfil: Servidora concursada ou servidor concursado | Lotação: Secretaria *
 </v>
      </c>
      <c r="E9" s="3"/>
      <c r="F9" s="13" t="str">
        <v xml:space="preserve">Comentário  338: 
Gostaria que houvesse plantao do dtic ou pelo menos nos finais de semana 
* Nota Geral: 4 - Bom | Perfil: Magistrada ou magistrado | Lotação: Primeiro Grau *
 </v>
      </c>
      <c r="G9" s="3"/>
      <c r="H9" s="13" t="str">
        <v xml:space="preserve">Comentário  315: 
que os atendimentos sejam mais cordiais. A solução do problema nem sempre é fácil, principalmente quando estamos em teletrabalho com maquinas e equipamentos próprios que não podem ser acessados remotamente. Tive um problema com meu cartão de assinatura (Soluti) que não funciona no meu computador particular e o DTIC não me ajudou, por não poder mexer em máquinas particulares.
* Nota Geral: 3 - Regular | Perfil: Servidora concursada ou servidor concursado | Lotação: Primeiro Grau *
 </v>
      </c>
      <c r="I9" s="3"/>
      <c r="J9" s="13" t="str">
        <v xml:space="preserve">Comentário  530: 
O sinal fornecido de internet e rede tem oscilado muito, o que torna o trabalho mais lento do que deveria.
* Nota Geral: 4 - Bom | Perfil: Servidora concursada ou servidor concursado | Lotação: Primeiro Grau *
 </v>
      </c>
      <c r="K9" s="3"/>
      <c r="L9" s="13" t="str">
        <v xml:space="preserve">Comentário  71: 
"Para a melhoria dos serviços prestados e a utilização do Sistema Hércules solicita-se o atendimento dos SEI 0080047-50.2021; 0092029-61.2021; 0055294-92.2022; 0055644-80.2022; 0092882-36.2022; 0095367-09.2022; 0024056-55.2022; 0024062-62.2022 --- solicitações de serviços de TI."
* Nota Geral: 4 - Bom | Perfil: Servidora concursada ou servidor concursado | Lotação: Secretaria *
 </v>
      </c>
      <c r="M9" s="3"/>
      <c r="N9" s="13" t="str">
        <v xml:space="preserve">Comentário  139: 
O sistema do Projudi quase todos os dias tem instabilidade e fica fora do ar dificultando nosso trabalho.
* Nota Geral: 5 - Excelente | Perfil: Servidora concursada ou servidor concursado | Lotação: Primeiro Grau *
 </v>
      </c>
      <c r="O9" s="12"/>
      <c r="P9" s="13" t="str">
        <v xml:space="preserve">Comentário  224: 
Apreciar as sugestões dos servidores do 1º grau, responsáveis diretos pelos trabalhos realizados.
* Nota Geral: 3 - Regular | Perfil: Servidora concursada ou servidor concursado | Lotação: Primeiro Grau *
 </v>
      </c>
      <c r="Q9" s="12"/>
      <c r="R9" s="12"/>
      <c r="S9" s="12"/>
      <c r="T9" s="12"/>
      <c r="U9" s="12"/>
      <c r="V9" s="12"/>
      <c r="W9" s="12"/>
      <c r="X9" s="12"/>
      <c r="Y9" s="12"/>
      <c r="Z9" s="12"/>
    </row>
    <row r="10" spans="1:26" ht="192" x14ac:dyDescent="0.2">
      <c r="A10" s="3"/>
      <c r="B10" s="14" t="str">
        <v xml:space="preserve">Comentário  489: 
Creio que o DTIC vem realizando um excelente trabalhado e está constantemente buscando melhorias nos sistemas informatizados, porém no momento não tenho uma sugestão considerável para fornecer. 
* Nota Geral: 5 - Excelente | Perfil: Servidora concursada ou servidor concursado | Lotação: Primeiro Grau *
 </v>
      </c>
      <c r="C10" s="3"/>
      <c r="D10" s="14" t="str">
        <v xml:space="preserve">Comentário  76: 
Para a melhoria dos serviços prestados e a utilização do Sistema Hércules solicita-se o atendimento dos SEI 0080047-50.2021; 0092029-61.2021; 0055294-92.2022; 0055644-80.2022; 0092882-36.2022; 0095367-09.2022; 0024056-55.2022; 0024062-62.2022 --- solicitações de serviços de TI.
* Nota Geral: 4 - Bom | Perfil: Servidora concursada ou servidor concursado | Lotação: Secretaria *
 </v>
      </c>
      <c r="E10" s="3"/>
      <c r="F10" s="14" t="str">
        <v xml:space="preserve">Comentário  458: 
1) Sobre os "canais de comunicação", é imprescindível e urgente que o DTIC tenha um sistema de plantão, haja vista as inúmeras ocorrências durante o período de plantão judiciário em que servidores e magistrados ficam à mercê de eventuais problemas técnicos, prejudicando a prestação jurisdicional; 
2) a infraestrutura e o sistema de informação, de uma forma geral, são excelentes, quando em bom funcionamente. Porém, é recorrente a lentidão e indisponibilidade dos sistemas (especialmente o Projudi) e queda da rede nos fóruns, inviabilizando totalmente o trabalho, o que é inaceitável e requer solução urgente. 
* Nota Geral: 4 - Bom | Perfil: Magistrada ou magistrado | Lotação: Primeiro Grau *
 </v>
      </c>
      <c r="G10" s="3"/>
      <c r="H10" s="14" t="str">
        <v xml:space="preserve">Comentário  325: 
somente preciso de caixa de som no meu computador por ser DEIFICIENTE AUDITIVA
* Nota Geral: 4 - Bom | Perfil: Servidora concursada ou servidor concursado | Lotação: Primeiro Grau *
 </v>
      </c>
      <c r="I10" s="3"/>
      <c r="J10" s="14" t="str">
        <v xml:space="preserve">Comentário  555: 
1 Link de acesso a internet/ intranet apresenta falhas em excesso; 
2 Sistema para sugestões do Projudi, via formulário SEI e a produção (tanto para se criar uma sugestão como para se colocar em produção solução aprovada) é demasiadamente burocrático, desencorajador e lento); 
3 Sistema Projudi (e vários sistemas do TJ), com pouca ou nenhuma ergonomia digital (muitos cliques, pouco atalhos em teclado, telas redundantes aparentemente desnecessárias, e não acolhimento de várias solicitações de melhoria nesse sentido, propostas, inclusive, por associação e ateliê).
4 Necessidade de maior foco de na atividade-fim: prestação jurisdicional.
* Nota Geral: 4 - Bom | Perfil: Magistrada ou magistrado | Lotação: Primeiro Grau *
 </v>
      </c>
      <c r="K10" s="3"/>
      <c r="L10" s="14" t="str">
        <v xml:space="preserve">Comentário  81: 
Para a melhoria dos serviços prestados e a utilização do Sistema Hércules solicita-se o atendimento dos SEI 0080047-50.2021; 0092029-61.2021; 0055294-92.2022; 0055644-80.2022; 0092882-36.2022; 0095367-09.2022; 0024056-55.2022; 0024062-62.2022 --- solicitações de serviços de TI.
* Nota Geral: 4 - Bom | Perfil: Servidora concursada ou servidor concursado | Lotação: Segundo Grau *
 </v>
      </c>
      <c r="M10" s="3"/>
      <c r="N10" s="14" t="str">
        <v xml:space="preserve">Comentário  188: 
Melhorias nos erros e lentidão que diversas vezes são apresentados no sistema Projudi.
* Nota Geral: 5 - Excelente | Perfil: Servidora ou servidor ocupante de cargo em comissão | Lotação: Primeiro Grau *
 </v>
      </c>
      <c r="O10" s="12"/>
      <c r="P10" s="14" t="str">
        <v xml:space="preserve">Comentário  367: 
Criar assessoramento especializado para os servidores que exercem remotamente o trabalho (teletrabalho).
* Nota Geral: 5 - Excelente | Perfil: Servidora concursada ou servidor concursado | Lotação: Secretaria *
 </v>
      </c>
      <c r="Q10" s="12"/>
      <c r="R10" s="12"/>
      <c r="S10" s="12"/>
      <c r="T10" s="12"/>
      <c r="U10" s="12"/>
      <c r="V10" s="12"/>
      <c r="W10" s="12"/>
      <c r="X10" s="12"/>
      <c r="Y10" s="12"/>
      <c r="Z10" s="12"/>
    </row>
    <row r="11" spans="1:26" ht="256" x14ac:dyDescent="0.2">
      <c r="A11" s="3"/>
      <c r="B11" s="13" t="str">
        <v xml:space="preserve">Comentário  497: 
Parabenizar a equipe do DTIC, sobretudo, pela excelência e prontidão no atendimento sempre que precisei.
* Nota Geral: 5 - Excelente | Perfil: Servidora concursada ou servidor concursado | Lotação: Primeiro Grau *
 </v>
      </c>
      <c r="C11" s="3"/>
      <c r="D11" s="13" t="str">
        <v xml:space="preserve">Comentário  88: 
As deficiências atuais (em Sistemas e Serviços informatizados prestados pelo DTIC) só poderão ser sanadas pela profissionalização do Departamento, começando pelos Analistas de Sistemas entenderem as funções que devem desempenhar (a saber, a de entregar sistemas de informação para uso dentro dos vários Deptos do TJ). Uma vez que alcancem/aceitem esse entendimento, precisam passar a atuar de forma mais disciplinada para que o objetivo seja alcançado, com níveis satisfatórios de produtividade e qualidade.
* Nota Geral: 3 - Regular | Perfil: Servidora concursada ou servidor concursado | Lotação: Secretaria *
 </v>
      </c>
      <c r="E11" s="3"/>
      <c r="F11" s="13" t="str">
        <v xml:space="preserve">Comentário  531: 
inexistência de canal durante o plantão; 
pouquíssima integração entre as dezenas de sistemas cujo acesso é necessário para a realização do trabalho, o que é inadmissível diante das milhares de tecnologias disponíveis hoje; 
deficiência na comunicação com o DTIC (existe apenas o SIGa, o que é absolutamente insuficiente); 
sistema PROJUDI enfrentando muita lentidão e bugs dos mais diversos ultimamente; ausência de manuais de utilização e documentação dos sistemas, principalmente projudi e no que se refere ao passo a passo, sintetizado, de tarefas a serem cumpridas no processo (falta de informações de o que fazer e como fazer no sistema);  
sistemas athos totalmente obsoleto; sistema precatórios ultrapassado e nada intuitivo, cheio de redundâncias sem aparente necessidade que triplicam o tempo médio de cadastro;  
* Nota Geral: 2 - Ruim | Perfil: Servidora concursada ou servidor concursado | Lotação: Primeiro Grau *
 </v>
      </c>
      <c r="G11" s="3"/>
      <c r="H11" s="13" t="str">
        <v xml:space="preserve">Comentário  372: 
Atualmente nossos computadores são excelentes. O que está mais complicado é a situação das impressoras e scanners, principalmente estes últimos, pois por terem ficado em desuso durante a pandemia muitos deles estragaram, e dentro dos Juizados Especiais são muito utilizados para digitalização de pedidos e documentação das partes que comparecem presencialmente no balcão, inclusive e principalmente no setor de triagem em que se dá entrada nas novas ações dos Juizados.
* Nota Geral: 5 - Excelente | Perfil: Servidora concursada ou servidor concursado | Lotação: Primeiro Grau *
 </v>
      </c>
      <c r="I11" s="3"/>
      <c r="J11" s="13" t="str">
        <v xml:space="preserve">Comentário  594: 
Precisamos de novos computadores ou a manutenção dos antigos com novas peças. 
A internet do tjpr é lenta e vive caindo, o que dificulta a produtividade dos servidores. 
Os programas para a solução de problemas não são claros quanto ao serviço oferecido e muitas vezes o servidor tem que ficar buscando informação ou procurando alguém no teams para ajudar a solucionar o problema.
* Nota Geral: 3 - Regular | Perfil: Servidora concursada ou servidor concursado | Lotação: Primeiro Grau *
 </v>
      </c>
      <c r="K11" s="3"/>
      <c r="L11" s="13" t="str">
        <v xml:space="preserve">Comentário  82: 
Para a melhoria dos serviços prestados e a utilização do Sistema Hércules solicita-se o atendimento doss SEI 0080047-50.2021; 0092029-61.2021; 0055294-92.2022; 0055644-80.2022; 0092882-36.2022; 0095367-09.2022; 0024056-55.2022; 0024062-62.2022 
* Nota Geral: 4 - Bom | Perfil: Servidora concursada ou servidor concursado | Lotação: Secretaria *
 </v>
      </c>
      <c r="M11" s="3"/>
      <c r="N11" s="13" t="str">
        <v xml:space="preserve">Comentário  205: 
1. Considerando a existência de plantão judiciário regional e os problemas relacionados com o PROJUDI e outros sistemas necessários ao atendimento jurisdicional, nos dias de Plantão, principalmente nos finais de semana, é extremamente necessário que haja um plantonista no DTIC para atendimento dos magistrados.
2. Considerando a possibilidade de trabalho remoto, também julgo necessário que os técnicos do DTIC possam dar suporte aos magistrados a em computadores particulares, quando trabalham a partir de suas residências, no que se refere a resolução de problemas relacionados aos aplicativos do Poder Judiciário.
* Nota Geral: 4 - Bom | Perfil: Magistrada ou magistrado | Lotação: Primeiro Grau *
 </v>
      </c>
      <c r="O11" s="12"/>
      <c r="P11" s="13" t="str">
        <v xml:space="preserve">Comentário  407: 
Quando surgem problemas nem sempre percebemos uma resposta proativa. Por vezes a solução apresentada chega a parecer um pouco provocativa, talvez pelo tom, talvez pela própria informação. Me parece ser o caso, em especial, de consultas formuladas a respeito dos sistemas (e não a resolução de falhas, por exemplo). Também sinto falta do DTIC fomentar mais o uso do 365, que tem muita ferramenta útil pra encararmos a transformação digital dos serviços mais básicos e cotidianos e que ainda patina no Tribunal.
* Nota Geral: 4 - Bom | Perfil: Servidora concursada ou servidor concursado | Lotação: Secretaria *
 </v>
      </c>
      <c r="Q11" s="12"/>
      <c r="R11" s="12"/>
      <c r="S11" s="12"/>
      <c r="T11" s="12"/>
      <c r="U11" s="12"/>
      <c r="V11" s="12"/>
      <c r="W11" s="12"/>
      <c r="X11" s="12"/>
      <c r="Y11" s="12"/>
      <c r="Z11" s="12"/>
    </row>
    <row r="12" spans="1:26" ht="176" x14ac:dyDescent="0.2">
      <c r="A12" s="3"/>
      <c r="B12" s="14" t="str">
        <v xml:space="preserve">Comentário  529: 
Trabalho com o TJPR desde 2009 e a evolução dos serviços de informática e tecnologia são evidentes! 
* Nota Geral: 5 - Excelente | Perfil: Servidora ou servidor ocupante de cargo em comissão | Lotação: Primeiro Grau *
 </v>
      </c>
      <c r="C12" s="3"/>
      <c r="D12" s="14" t="str">
        <v xml:space="preserve">Comentário  92: 
01) Agradeço a gentil, a prestativa, a eficiente ajuda que a equipe do DTIC sempre me atendeu.
02) Solicito a gentileza da volta ao atendimento remoto aos usuários em seus equipamentos em casa, pois tenho dificuldade em entender o Vocabulário de Informática. E creio que o(a)s Servidore(a)s mais velhos também tem essa dificuldade.
Maria Stella Deiana
* Nota Geral: 5 - Excelente | Perfil: Servidora concursada ou servidor concursado | Lotação: Segundo Grau *
 </v>
      </c>
      <c r="E12" s="3"/>
      <c r="F12" s="14" t="str">
        <v xml:space="preserve">Comentário  569: 
precisa implantar sistema de plantão, 
precisa ter menos problema projudi, principalmente qdo de atualizações, 
atualização computadores e impressoras, wi-fi, 
classificação de atos projudi atualizada por pessoas que entendam processo, menos cliques, atos de classificação deveriam ser feitos na secretaria e não gabinetes...
* Nota Geral: 4 - Bom | Perfil: Magistrada ou magistrado | Lotação: Primeiro Grau *
 </v>
      </c>
      <c r="G12" s="3"/>
      <c r="H12" s="14" t="str">
        <v xml:space="preserve">Comentário  467: 
Computadores melhores.
* Nota Geral: 4 - Bom | Perfil: Servidora ou servidor ocupante de cargo em comissão | Lotação: Primeiro Grau *
 </v>
      </c>
      <c r="I12" s="3"/>
      <c r="J12" s="14" t="str">
        <v xml:space="preserve">Comentário  625: 
Nossa internet é horrível, não sei se é a rede, ou se a umidade, ou se é a Prestadora OI, volta e meia cai, por mais que o pessoal da informática faça milagre (são super atenciosos e buscam soluções rápidas e efetivas), por mais de 3 vezes, este ano, em dias de audiência tive que rotear do meu celular para não perder o ato. 
O scanner é um horror, estão obsoletos, não funcionam bem, a máquina de fotocópia é uma eternidade para digitalizar, com gente no balcão aguardando é inviável, então o scan acaba sendo muito melhor e bem mais perto da mesa, no Juizado Especial é fundamental.
* Nota Geral: 5 - Excelente | Perfil: Servidora concursada ou servidor concursado | Lotação: Primeiro Grau *
 </v>
      </c>
      <c r="K12" s="3"/>
      <c r="L12" s="14" t="str">
        <v xml:space="preserve">Comentário  113: 
Não sei qual setor que faz as alterações dos modelos de documentos do TJ/PR, mas poderiam fazer os modelos conforme as determinações que são encaminhadas via Mensageiro pela Central de Mandados. Nas expedições dos mandados precisamos informar uma das 13 regiões que será cumprido. E não existe o local específico para isso. Se puderem colocar essa informação, agradeço.
* Nota Geral: 4 - Bom | Perfil: Servidora concursada ou servidor concursado | Lotação: Primeiro Grau *
 </v>
      </c>
      <c r="M12" s="3"/>
      <c r="N12" s="14" t="str">
        <v xml:space="preserve">Comentário  208: 
O Projudi e SEEU, as vezes, ficam indisponíveis ou muito lento. Teve períodos que após a juntada de documentos no projudi, demorou mais de 5 minutos para aparecer nos autos.
* Nota Geral: 4 - Bom | Perfil: Servidora concursada ou servidor concursado | Lotação: Primeiro Grau *
 </v>
      </c>
      <c r="O12" s="12"/>
      <c r="P12" s="14" t="str">
        <v xml:space="preserve">Comentário  541: 
Muita demora em alterar o cargo 1d pra 4c nas comarcas iniciais
* Nota Geral: 4 - Bom | Perfil: Servidora ou servidor ocupante de cargo em comissão | Lotação: Primeiro Grau *
 </v>
      </c>
      <c r="Q12" s="12"/>
      <c r="R12" s="12"/>
      <c r="S12" s="12"/>
      <c r="T12" s="12"/>
      <c r="U12" s="12"/>
      <c r="V12" s="12"/>
      <c r="W12" s="12"/>
      <c r="X12" s="12"/>
      <c r="Y12" s="12"/>
      <c r="Z12" s="12"/>
    </row>
    <row r="13" spans="1:26" ht="112" x14ac:dyDescent="0.2">
      <c r="A13" s="3"/>
      <c r="B13" s="13" t="str">
        <v xml:space="preserve">Comentário  617: 
O DTIC sempre é ágil e disposto a ajudar e resolver os problemas dos servidores do primeiro grau. Sou lotado em Sarandi/PR e deixo um especial agradecimento aos servidores do DTIC-Maringá que sempre nos atendem muito bem.
* Nota Geral: 5 - Excelente | Perfil: Servidora concursada ou servidor concursado | Lotação: Primeiro Grau *
 </v>
      </c>
      <c r="C13" s="3"/>
      <c r="D13" s="13" t="str">
        <v xml:space="preserve">Comentário  112: 
a única ressalva é o modo de contato com o setor que fica restrito ao SIGA, havendo muitas vezes recusa no atendimento telefonico
* Nota Geral: 4 - Bom | Perfil: Servidora concursada ou servidor concursado | Lotação: Primeiro Grau *
 </v>
      </c>
      <c r="E13" s="3"/>
      <c r="F13" s="13" t="str">
        <v xml:space="preserve">Comentário  710: 
Após a implantação do SIGA, os chamados de informática tem demorado demais, tenho uma solicitação de alvará de soltura há mais de dois meses aguardando término. Quando ligamos para agilizar ou solicitar informações, somos informados que temos que abrir um SIGA. O serviço de informática para mim, já foi excelente, assim como as pessoas que realizavam os atendimentos, mas atualmente, está bem ruim. Sem contar que não há nenhum canal de plantão, o que nos prejudica quando precisamos de auxilio nos aparelhos, como em dias de Júri ou plantões judiciários.
* Nota Geral: 2 - Ruim | Perfil: Servidora concursada ou servidor concursado | Lotação: Primeiro Grau *
 </v>
      </c>
      <c r="G13" s="3"/>
      <c r="H13" s="13" t="str">
        <v xml:space="preserve">Comentário  515: 
Aguardamos a substituição dos computadores Positivo por equipamentos modernos, bem como periféricos de imagem e de som.
* Nota Geral: 4 - Bom | Perfil: Servidora concursada ou servidor concursado | Lotação: Primeiro Grau *
 </v>
      </c>
      <c r="I13" s="3"/>
      <c r="J13" s="13" t="str">
        <v xml:space="preserve">Comentário  723: 
Preciso de wi fi com urgência na secretaria, impossível utilizar o serviço de whatsapp
* Nota Geral: 4 - Bom | Perfil: Servidora concursada ou servidor concursado | Lotação: Primeiro Grau *
 </v>
      </c>
      <c r="K13" s="3"/>
      <c r="L13" s="13" t="str">
        <v xml:space="preserve">Comentário  125: 
Melhorias no projudi, voltadas aos logins de magistrado (já fiz diversas sugestões por ocasião dos eventos do ateliê de inovação); e melhorias no mensageiro (caracteres, envio mais direcionado, dentre outras realizadas em eventos do ateliê de inovação). No geral, os serviços são bons, mas há espaço para melhorias.
* Nota Geral: 4 - Bom | Perfil: Magistrada ou magistrado | Lotação: Primeiro Grau *
 </v>
      </c>
      <c r="M13" s="3"/>
      <c r="N13" s="13" t="str">
        <v xml:space="preserve">Comentário  246: 
sugiro que o PROJUDI e sua interface seja adaptada a rotina vivenciada pelos gabinetes em segundo grau. O editor de texto do PROJUDI é muito ruim e poderia ser melhorado para ser mais ágil e dinâmico. 
* Nota Geral: 5 - Excelente | Perfil: Servidora ou servidor ocupante de cargo em comissão | Lotação: Segundo Grau *
 </v>
      </c>
      <c r="O13" s="12"/>
      <c r="P13" s="13" t="str">
        <v xml:space="preserve">Comentário  595: 
Peço encarecidamente que o DTIC-TJPR crie uma ferramenta de marcação das consultas odontológicas no Centro Médico. Tudo no TJPR é marcado on line e de forma justa e organizada. Porém, a marcação de consulta odontológica é arcaica e quase impossível. 
* Nota Geral: 4 - Bom | Perfil: Servidora concursada ou servidor concursado | Lotação: Primeiro Grau *
 </v>
      </c>
      <c r="Q13" s="12"/>
      <c r="R13" s="12"/>
      <c r="S13" s="12"/>
      <c r="T13" s="12"/>
      <c r="U13" s="12"/>
      <c r="V13" s="12"/>
      <c r="W13" s="12"/>
      <c r="X13" s="12"/>
      <c r="Y13" s="12"/>
      <c r="Z13" s="12"/>
    </row>
    <row r="14" spans="1:26" ht="208" x14ac:dyDescent="0.2">
      <c r="A14" s="3"/>
      <c r="B14" s="14" t="str">
        <v xml:space="preserve">Comentário  725: 
Obrigada pelos serviços prestados!
* Nota Geral: 5 - Excelente | Perfil: Servidora concursada ou servidor concursado | Lotação: Primeiro Grau *
 </v>
      </c>
      <c r="C14" s="3"/>
      <c r="D14" s="14" t="str">
        <v xml:space="preserve">Comentário  120: 
O atendimento do Sistema Atendimentos (Siga) ficou mais demorado do que era antigamente.
* Nota Geral: 5 - Excelente | Perfil: Servidora concursada ou servidor concursado | Lotação: Primeiro Grau *
 </v>
      </c>
      <c r="E14" s="3"/>
      <c r="F14" s="14" t="str">
        <v xml:space="preserve">Comentário  732: 
Atribuídos conceito excelente ao DTIC. No entanto, ainda assim é necessário sempre aperfeiçoar os serviços e tornar mais facilitada a comunicação com os usuários dos serviços, em especial quando os Magistrados e Servidores estiverem atuando no plantão.
* Nota Geral: 5 - Excelente | Perfil: Magistrada ou magistrado | Lotação: Primeiro Grau *
 </v>
      </c>
      <c r="G14" s="3"/>
      <c r="H14" s="14" t="str">
        <v xml:space="preserve">Comentário  533: 
Investimento em impressoras e disponibilização de rede wi-fi nas secretarias, especialmente nos Juizados Especiais onde as partes comparecem ao balcão e necessitam transmitir documentos para propositura de ações.
* Nota Geral: 5 - Excelente | Perfil: Servidora concursada ou servidor concursado | Lotação: Primeiro Grau *
 </v>
      </c>
      <c r="I14" s="3"/>
      <c r="J14" s="14" t="str">
        <v xml:space="preserve">Comentário  743: 
Ainda temos tido problemas quando o sistema fica lento ou sai do ar. 
* Nota Geral: 4 - Bom | Perfil: Servidora concursada ou servidor concursado | Lotação: Primeiro Grau *
 </v>
      </c>
      <c r="K14" s="3"/>
      <c r="L14" s="14" t="str">
        <v xml:space="preserve">Comentário  131: 
mto díficil localizar oq queremos através do sistema. não é de funcionamento prático.
* Nota Geral: 3 - Regular | Perfil: Servidora concursada ou servidor concursado | Lotação: Primeiro Grau *
 </v>
      </c>
      <c r="M14" s="3"/>
      <c r="N14" s="14" t="str">
        <v xml:space="preserve">Comentário  256: 
Acho que o TJPR deveria ter um canal direto onde os usuários dos sistemas poderiam encaminhar diretamente problemas e sugerir melhorias para os sistemas, considerando que são quem realmente os utiliza. No dia à dia é que se vê quais as necessidades e onde ocorre retrabalho ou desperdício de recursos humanos e tecnológicos (exemplo: gerar guias de custas no Sistema Uniformizado tendo que informar as partes/endereço/cpf ou cnpj quando deveria buscar diretamente do PROJUDI , evitando retrabalho e erros de digitação). Da mesma forma, o PROJUDI deveria obrigar, no cadastramento e/ou ao longo do processo, que sejam informados pelos advogados os dados completos das partes (nome/endereço/cpf ou cnpj) pois tem um monte de processos com 10, 20 anos que ainda faltam os dados cadastrais. Advogados têm que ser cobrados por isso, recebem honorários e não fazem o básico, obrigando o TJPR a correr atrás de dados das partes o que faz com que muitos processos se arrastem anos a fio. E, treinamento sobre as alterações nos sistemas, pois nem tudo é intuitivo para quem utiliza eventualmente. Exemplo é no sistema de precatórios: implementam telas e campos novos porém não fica claro para quem faz o cadastramento do que realmente deve ser informado, considerando ainda que as decisões de homologação nos processos teriam que ser bem específicas/adequadas à estas informações requeridas no sistema.
* Nota Geral: 4 - Bom | Perfil: Servidora concursada ou servidor concursado | Lotação: Primeiro Grau *
 </v>
      </c>
      <c r="O14" s="12"/>
      <c r="P14" s="14" t="str">
        <v xml:space="preserve">Comentário  1167: 
Criação de fóruns anuais entre servidores da área de informática e servidores utilizadores dos sistemas, para troca de experiência entre as necessidades dentro de cada secretaria e o entendimento acerca da possibilidade ou não de implantação dessas necessidades.
* Nota Geral: 3 - Regular | Perfil: Servidora concursada ou servidor concursado | Lotação: Primeiro Grau *
 </v>
      </c>
      <c r="Q14" s="12"/>
      <c r="R14" s="12"/>
      <c r="S14" s="12"/>
      <c r="T14" s="12"/>
      <c r="U14" s="12"/>
      <c r="V14" s="12"/>
      <c r="W14" s="12"/>
      <c r="X14" s="12"/>
      <c r="Y14" s="12"/>
      <c r="Z14" s="12"/>
    </row>
    <row r="15" spans="1:26" ht="96" x14ac:dyDescent="0.2">
      <c r="A15" s="3"/>
      <c r="B15" s="13" t="str">
        <v xml:space="preserve">Comentário  729: 
Os serviços prestados são excelentes e as respostas aos questionamentos feitos são ágeis.
* Nota Geral: 5 - Excelente | Perfil: Magistrada ou magistrado | Lotação: Primeiro Grau *
 </v>
      </c>
      <c r="C15" s="3"/>
      <c r="D15" s="13" t="str">
        <v xml:space="preserve">Comentário  123: 
Prestar treinamento constante aos servidores sobre as novas ferramentas do sistema, principalmente quanto a emissão de relatórios.
* Nota Geral: 5 - Excelente | Perfil: Magistrada ou magistrado | Lotação: Segundo Grau *
 </v>
      </c>
      <c r="E15" s="3"/>
      <c r="F15" s="13" t="str">
        <v xml:space="preserve">Comentário  739: 
Melhorar o acesso, principalmente durante o regime de plantão.
* Nota Geral: 4 - Bom | Perfil: Magistrada ou magistrado | Lotação: Primeiro Grau *
 </v>
      </c>
      <c r="G15" s="3"/>
      <c r="H15" s="13" t="str">
        <v xml:space="preserve">Comentário  584: 
SIGA - Algumas solicitações são de difícil acesso quanto as opções disponibilizadas, não estão claras ocasionando conflito para as escolhas do necessitado.
EQUIPAMENTOS -Vários equipamentos antigos e obsoletos, tornando demorados os acessos.
* Nota Geral: 3 - Regular | Perfil: Servidora concursada ou servidor concursado | Lotação: Primeiro Grau *
 </v>
      </c>
      <c r="I15" s="3"/>
      <c r="J15" s="13" t="str">
        <v xml:space="preserve">Comentário  904: 
Gostaria a intenet fosse mais àgil , faz várias semanas que enfrentamos lentidÃo no SEEU, PROJUDI e demais sistemas quando estamos trabalhando presencialmente, pois o servidores que fazem teletrabalho não estão enfrentando esse problema. Gostaria que fosse resolvido esta situação com urgência.
* Nota Geral: 3 - Regular | Perfil: Servidora concursada ou servidor concursado | Lotação: Primeiro Grau *
 </v>
      </c>
      <c r="K15" s="3"/>
      <c r="L15" s="13" t="str">
        <v xml:space="preserve">Comentário  135: 
A ferramenta de busca do site do TJPR poderia ser em muito melhorada.     Ao tentarmos buscar qualquer coisa que seja o sistema parece que utiliza de forma não muito articulada os critérios...      Ex:  se eu quero encontrar o Código de Normas, o dispositivo tal, ou a informação/artigo/matéria sobre o assunto X, é muito mais garantido que o Google nos retornará resultados muito mais precisos do que a ferramenta de busca própria do TJ.     
* Nota Geral: 4 - Bom | Perfil: Servidora concursada ou servidor concursado | Lotação: Primeiro Grau *
 </v>
      </c>
      <c r="M15" s="3"/>
      <c r="N15" s="13" t="str">
        <v xml:space="preserve">Comentário  326: 
Esforços para melhorar os sistemas de informação, principalmente o Projudi, integrando-o com outros sistemas como: Infojud, infoseg, Renajud, CRC-Jud, Nota paraná, copel, sanepar, telefonias, e tantos outros.
* Nota Geral: 5 - Excelente | Perfil: Servidora concursada ou servidor concursado | Lotação: Primeiro Grau *
 </v>
      </c>
      <c r="O15" s="12"/>
      <c r="P15" s="13" t="str">
        <v xml:space="preserve">Comentário  1435: 
Precisamos de mais técnicos de TI.
* Nota Geral: 4 - Bom | Perfil: Servidora concursada ou servidor concursado | Lotação: Primeiro Grau *
 </v>
      </c>
      <c r="Q15" s="12"/>
      <c r="R15" s="12"/>
      <c r="S15" s="12"/>
      <c r="T15" s="12"/>
      <c r="U15" s="12"/>
      <c r="V15" s="12"/>
      <c r="W15" s="12"/>
      <c r="X15" s="12"/>
      <c r="Y15" s="12"/>
      <c r="Z15" s="12"/>
    </row>
    <row r="16" spans="1:26" ht="288" x14ac:dyDescent="0.2">
      <c r="A16" s="3"/>
      <c r="B16" s="14" t="str">
        <v xml:space="preserve">Comentário  732: 
Atribuídos conceito excelente ao DTIC. No entanto, ainda assim é necessário sempre aperfeiçoar os serviços e tornar mais facilitada a comunicação com os usuários dos serviços, em especial quando os Magistrados e Servidores estiverem atuando no plantão.
* Nota Geral: 5 - Excelente | Perfil: Magistrada ou magistrado | Lotação: Primeiro Grau *
 </v>
      </c>
      <c r="C16" s="3"/>
      <c r="D16" s="14" t="str">
        <v xml:space="preserve">Comentário  138: 
O SIGA é pouco intuitivo, gerando dificuldade de encontrar o tópico correspondente à solicitação e gera dúvidas sobre preenchimentos e finalização do "protocolo".
Hermes é muito "travado" para certas situações, como correção de algum dado.
Hércules precisa de mais apoio para que sejam implantados melhoramentos que tenho por finalidade tornar mais fácil a utilização, mais fluida. 
* Nota Geral: 3 - Regular | Perfil: Servidora concursada ou servidor concursado | Lotação: Secretaria *
 </v>
      </c>
      <c r="E16" s="3"/>
      <c r="F16" s="14" t="str">
        <v xml:space="preserve">Comentário  744: 
há muito desencontro de informações, orientações conflitantes e resultados variados de acordo com quem atende os chamados. mais de uma vez a orientação repassada via SIGA e via TEAMS não se confirma, as vezes são necessários múltiplos chamados até que seja realizado atendimento efetivo e chamados idênticos geram resultados diferentes de acordo com a pessoa que recebeu.
Há, ainda, excesso de respostas genéricas que não observam as particularidades do pedido e que também repassam orientações que não atendem o problema narrado.
Por fim, com a rotina de audiências e a utilização das plataformas de videoconferência e recorrência de problemas do sistema TEAMS sendo recorrentes não há cultura de considerar tais atendimentos urgentes, o que gera paralização das atividades enquanto aguarda-se o trâmite burocrático de atribuição mesmo quando há servidores e sala de informática no local de atendimento e quanto a situação é levada pessoalmente.
Por fim, a equipe que atua no PLANTÃO cível, criminal maria da penha e custódia não possui atendimento pelo departamento de informática, o que causa sérios embaraços em situações de problema de funcionamento de equipamento, gravação de audiência, assinadores digitais, problemas de habilitação de sistemas conveniados e via de regra - pela natureza da atividade - em momentos urgentes que não podem aguardar o dia útil seguinte para resolução. Seria imprescindível a designação de servidor para disponibilização em favor dos servidores e do magistrado plantonista nos finais de semana.
* Nota Geral: 2 - Ruim | Perfil: Servidora ou servidor ocupante de cargo em comissão | Lotação: Primeiro Grau *
 </v>
      </c>
      <c r="G16" s="3"/>
      <c r="H16" s="14" t="str">
        <v xml:space="preserve">Comentário  594: 
Precisamos de novos computadores ou a manutenção dos antigos com novas peças. 
A internet do tjpr é lenta e vive caindo, o que dificulta a produtividade dos servidores. 
Os programas para a solução de problemas não são claros quanto ao serviço oferecido e muitas vezes o servidor tem que ficar buscando informação ou procurando alguém no teams para ajudar a solucionar o problema.
* Nota Geral: 3 - Regular | Perfil: Servidora concursada ou servidor concursado | Lotação: Primeiro Grau *
 </v>
      </c>
      <c r="I16" s="3"/>
      <c r="J16" s="14" t="str">
        <v xml:space="preserve">Comentário  1009: 
SIGA deve melhorar, para ficar fácil de usar, informar e solicitar algo. 
A rede com frequência apresenta problemas na Comarca, cai a conexão. 
Por fim, o Projudi apresenta erros, cai com muita frequência também.
* Nota Geral: 5 - Excelente | Perfil: Servidora concursada ou servidor concursado | Lotação: Primeiro Grau *
 </v>
      </c>
      <c r="K16" s="3"/>
      <c r="L16" s="14" t="str">
        <v xml:space="preserve">Comentário  138: 
O SIGA é pouco intuitivo, gerando dificuldade de encontrar o tópico correspondente à solicitação e gera dúvidas sobre preenchimentos e finalização do "protocolo".
Hermes é muito "travado" para certas situações, como correção de algum dado.
Hércules precisa de mais apoio para que sejam implantados melhoramentos que tenho por finalidade tornar mais fácil a utilização, mais fluida. 
* Nota Geral: 3 - Regular | Perfil: Servidora concursada ou servidor concursado | Lotação: Secretaria *
 </v>
      </c>
      <c r="M16" s="3"/>
      <c r="N16" s="14" t="str">
        <v xml:space="preserve">Comentário  356: 
Projudi constantemente travando ou fora do ar
De resto, não tenho do que reclamar, todas as ferramentas estão sempre perfeitas, com exceção do projudi.
* Nota Geral: 4 - Bom | Perfil: Servidora ou servidor ocupante de cargo em comissão | Lotação: Primeiro Grau *
 </v>
      </c>
      <c r="O16" s="12"/>
      <c r="P16" s="14" t="str">
        <v xml:space="preserve">Comentário  1470: 
Visitas periódicas aos locais de trabalho.
* Nota Geral: 4 - Bom | Perfil: Servidora concursada ou servidor concursado | Lotação: Primeiro Grau *
 </v>
      </c>
      <c r="Q16" s="12"/>
      <c r="R16" s="12"/>
      <c r="S16" s="12"/>
      <c r="T16" s="12"/>
      <c r="U16" s="12"/>
      <c r="V16" s="12"/>
      <c r="W16" s="12"/>
      <c r="X16" s="12"/>
      <c r="Y16" s="12"/>
      <c r="Z16" s="12"/>
    </row>
    <row r="17" spans="1:26" ht="96" x14ac:dyDescent="0.2">
      <c r="A17" s="3"/>
      <c r="B17" s="13" t="str">
        <v xml:space="preserve">Comentário  782: 
Estou satisfeito com os serviços prestados.
* Nota Geral: 5 - Excelente | Perfil: Servidora concursada ou servidor concursado | Lotação: Primeiro Grau *
 </v>
      </c>
      <c r="C17" s="3"/>
      <c r="D17" s="13" t="str">
        <v xml:space="preserve">Comentário  142: 
Os atendimentos às solicitações são ótimos. Os atendentes são prestativos e muito atenciosos.
* Nota Geral: 5 - Excelente | Perfil: Servidora concursada ou servidor concursado | Lotação: Primeiro Grau *
 </v>
      </c>
      <c r="E17" s="3"/>
      <c r="F17" s="13" t="str">
        <v xml:space="preserve">Comentário  759: 
O DTIC precisa disponibilizar um atendimento em plantão para os magistrados, pelo menos em finais de semana, assim como espero que haja a compra de mouses ergonômico, pois procedemos a um uso severo do equipamento.
* Nota Geral: 3 - Regular | Perfil: Magistrada ou magistrado | Lotação: Primeiro Grau *
 </v>
      </c>
      <c r="G17" s="3"/>
      <c r="H17" s="13" t="str">
        <v xml:space="preserve">Comentário  602: 
Os equipamentos como impressoras e computadores antigos estão causando problemas nos Cartórios. 
* Nota Geral: 4 - Bom | Perfil: Servidora concursada ou servidor concursado | Lotação: Primeiro Grau *
 </v>
      </c>
      <c r="I17" s="3"/>
      <c r="J17" s="13" t="str">
        <v xml:space="preserve">Comentário  1134: 
Os juizados especiais que possuem alta demanda de atendimento ao público possuem poucos scanners disponibilizados. Além disso, seria interessante consultar a possibilidade de instalar Wi-Fi nos juizados, pois a maioria das pessoas que busca atendimento não possui créditos para acessar a internet e, portanto, não consegue enviar os documentos necessários para se manifestar ou cadastrar uma inicial. 
* Nota Geral: 4 - Bom | Perfil: Servidora concursada ou servidor concursado | Lotação: Primeiro Grau *
 </v>
      </c>
      <c r="K17" s="3"/>
      <c r="L17" s="13" t="str">
        <v xml:space="preserve">Comentário  147: 
A busca de informações pelo site é bem ruim, só aponta resultados que nunca têm a ver com o procurado. A pesquisa no site deveria direcionar para os links específicos e não resultados de notícias ou publicações. 
* Nota Geral: 3 - Regular | Perfil: Magistrada ou magistrado | Lotação: Primeiro Grau *
 </v>
      </c>
      <c r="M17" s="3"/>
      <c r="N17" s="13" t="str">
        <v xml:space="preserve">Comentário  363: 
As recorrentes inconsistências no sistema projudi acabam por atrapalhar o bom andamento das tarefas que temos que realizar.
* Nota Geral: 4 - Bom | Perfil: Servidora concursada ou servidor concursado | Lotação: Primeiro Grau *
 </v>
      </c>
      <c r="O17" s="12"/>
      <c r="P17" s="13" t="str">
        <v xml:space="preserve">Comentário  1511: 
Deveriam melhorar a manutenção dos elevadores
* Nota Geral: 4 - Bom | Perfil: Estagiária ou estagiário | Lotação: Segundo Grau *
 </v>
      </c>
      <c r="Q17" s="12"/>
      <c r="R17" s="12"/>
      <c r="S17" s="12"/>
      <c r="T17" s="12"/>
      <c r="U17" s="12"/>
      <c r="V17" s="12"/>
      <c r="W17" s="12"/>
      <c r="X17" s="12"/>
      <c r="Y17" s="12"/>
      <c r="Z17" s="12"/>
    </row>
    <row r="18" spans="1:26" ht="128" x14ac:dyDescent="0.2">
      <c r="A18" s="3"/>
      <c r="B18" s="14" t="str">
        <v xml:space="preserve">Comentário  830: 
Tudo excelente 
* Nota Geral: 5 - Excelente | Perfil: Estagiária ou estagiário | Lotação: Primeiro Grau *
 </v>
      </c>
      <c r="C18" s="3"/>
      <c r="D18" s="14" t="str">
        <v xml:space="preserve">Comentário  153: 
poderia ter um canal para os usuários darem suas sugestões de melhorias referente a usabilidade do Projudi e sistemas do TJ mais fácil, pois hoje é solicitado via SEI e que as vezes não chega... quem sabe um forme ou um canal do Teams para chegar essas sugestões e as dificuldades encontradas por eles no seu dia a dia. Fico a disposição (kcbe)
* Nota Geral: 4 - Bom | Perfil: Servidora concursada ou servidor concursado | Lotação: Secretaria *
 </v>
      </c>
      <c r="E18" s="3"/>
      <c r="F18" s="14" t="str">
        <v xml:space="preserve">Comentário  1041: 
É imprescindivel que haja plantão do DTIC
* Nota Geral: 4 - Bom | Perfil: Magistrada ou magistrado | Lotação: Primeiro Grau *
 </v>
      </c>
      <c r="G18" s="3"/>
      <c r="H18" s="14" t="str">
        <v xml:space="preserve">Comentário  606: 
No questionamento 6: ausência de no-break na sala de audiência e no gabinete.
* Nota Geral: 5 - Excelente | Perfil: Magistrada ou magistrado | Lotação: Primeiro Grau *
 </v>
      </c>
      <c r="I18" s="3"/>
      <c r="J18" s="14" t="str">
        <v xml:space="preserve">Comentário  1145: 
Há muita instabilidade nos serviços de rede e internet, bem como nos sistemas do TJPR, a exemplo do Projudi, que apresenta muita lentidão, erros e etc. 
Além disso as impressoras raramente funcionam de forma regular e os a maioria dos computados são antigos e defasados.
* Nota Geral: 3 - Regular | Perfil: Servidora ou servidor ocupante de cargo em comissão | Lotação: Primeiro Grau *
 </v>
      </c>
      <c r="K18" s="3"/>
      <c r="L18" s="14" t="str">
        <v xml:space="preserve">Comentário  148: 
Quanto ao mensageiro penso que deveria ter uma opção para você avançar, e ou retroceder as mensagens, ou que ele fosse como um email normal, pois é muito disfuncional clicar em mensagem por mensagem para abri-las sempre voltando uma aba atrás.  Também sugiro a aquisição do programa Power BI para a central de softwares sendo tal programa interessante para a sistematização de dados e organização do processo de trabalho. 
* Nota Geral: 5 - Excelente | Perfil: Servidora concursada ou servidor concursado | Lotação: Primeiro Grau *
 </v>
      </c>
      <c r="M18" s="3"/>
      <c r="N18" s="14" t="str">
        <v xml:space="preserve">Comentário  385: 
verifico muita lentidão do sistema projudi, ha tempos. Acredito que seja pela qualidade da internet. Esta lentidão e inconstância prejudica a produtividade
* Nota Geral: 4 - Bom | Perfil: Servidora concursada ou servidor concursado | Lotação: Primeiro Grau *
 </v>
      </c>
      <c r="O18" s="12"/>
      <c r="P18" s="14" t="str">
        <v xml:space="preserve">Comentário  1585: 
A tecnologia está cada vez mais presente na vida de todos, e acredito que a modalidade de audiência virtual/videoconferência deve ser mantida, claro que priorizando atendimento presencial para aqueles que possuem dificuldade ou não possuem acesso a internet. Na comarca em que atuo, está sendo de grande valia a tecnologia, comarca de interior, muitas vezes o acesso até o fórum é distante, e com a videoconferência facilitou muito.
* Nota Geral: 5 - Excelente | Perfil: Juíza Leiga ou Juiz Leigo | Lotação: Primeiro Grau *
 </v>
      </c>
      <c r="Q18" s="12"/>
      <c r="R18" s="12"/>
      <c r="S18" s="12"/>
      <c r="T18" s="12"/>
      <c r="U18" s="12"/>
      <c r="V18" s="12"/>
      <c r="W18" s="12"/>
      <c r="X18" s="12"/>
      <c r="Y18" s="12"/>
      <c r="Z18" s="12"/>
    </row>
    <row r="19" spans="1:26" ht="240" x14ac:dyDescent="0.2">
      <c r="A19" s="3"/>
      <c r="B19" s="13" t="str">
        <v xml:space="preserve">Comentário  854: 
Não tenho o que reclamar. Serviços, equipamentos e softwares de excelente qualidade.
* Nota Geral: 5 - Excelente | Perfil: Servidora ou servidor ocupante de cargo em comissão | Lotação: Primeiro Grau *
 </v>
      </c>
      <c r="C19" s="3"/>
      <c r="D19" s="13" t="str">
        <v xml:space="preserve">Comentário  163: 
Substituir o sistema SIGA
* Nota Geral: 4 - Bom | Perfil: Servidora concursada ou servidor concursado | Lotação: Secretaria *
 </v>
      </c>
      <c r="E19" s="3"/>
      <c r="F19" s="13" t="str">
        <v xml:space="preserve">Comentário  1735: 
As respostas regulares e ruins se referem principalmente a 04 questões primordiais: 
1 - falta de atendimento em plantão do DTIC para acompanhar o plantão dos magistrados a fim de solucionar problemas urgentes fora dos horários normais do P. Judiciário. 
2 - Inumeras implementações no Projudi que são importantes, sugeridas, porém são ignoradas. 
3 - Falta de participação dos magistrados na formulação das alterações do Projudi do ponto de vista do usuário. 
4 - A plataforma SIGA precisa de melhorias para se tornar amigável. Há situações em que a plataforma não é intuitiva, e necessita do auxilio de servidores para ser utilizada. Poderia haver uma busca inteligente, para direcionamento da tela específica que o usuário necessita para solucionar sua questão.
* Nota Geral: 4 - Bom | Perfil: Magistrada ou magistrado | Lotação: Primeiro Grau *
 </v>
      </c>
      <c r="G19" s="3"/>
      <c r="H19" s="13" t="str">
        <v xml:space="preserve">Comentário  608: 
Estamos com problema para impressoras. 
* Nota Geral: 4 - Bom | Perfil: Magistrada ou magistrado | Lotação: Primeiro Grau *
 </v>
      </c>
      <c r="I19" s="3"/>
      <c r="J19" s="13" t="str">
        <v xml:space="preserve">Comentário  1197: 
Colocar rede Wifi nas varas seria interessante
* Nota Geral: 5 - Excelente | Perfil: Estagiária ou estagiário | Lotação: Primeiro Grau *
 </v>
      </c>
      <c r="K19" s="3"/>
      <c r="L19" s="13" t="str">
        <v xml:space="preserve">Comentário  152: 
Os sistemas desenvolvidos internamente precisam ter uma estrutura melhorada para poder atender às demandas de melhorias e trazer mais recursos automatizados. Muitas vezes, os sistemas são apenas para meros registros eletrônicos, pouco agregando em automação, eficiência dos processos de trabalho ou informações gerenciais. As demandas são atendidas muito lentamente e, muitas vezes também, de maneira superficial.
Já a infraestrutura de TI é de excelente nível quanto aos recursos disponibilizados e serviços prestados. Apenas a rede do Tribunal é que anda instável nos últimos meses no Palácio e Anexo.
* Nota Geral: 4 - Bom | Perfil: Servidora concursada ou servidor concursado | Lotação: Secretaria *
 </v>
      </c>
      <c r="M19" s="3"/>
      <c r="N19" s="13" t="str">
        <v xml:space="preserve">Comentário  393: 
Acho que deveria ter mais manuais de como fazer uma determinada tarefa no Projudi, quando sai uma atualização não é informado como deve ser feito, como utilizar a ferramenta.
o projudi poderia ter teclas de atalho para realizar a busca simples e para a busca avançada, para agilizar a navegação. ou incluir um atalho no projudi para a busca avançada (busca por nome de partes).
O Dtic deveria aceitar receber as ligações 413200-4000 (indicando CPF) das pessoas do apoio especializado já cadastradas no projudi.
* Nota Geral: 5 - Excelente | Perfil: Servidora ou servidor ocupante de cargo em comissão | Lotação: Primeiro Grau *
 </v>
      </c>
      <c r="O19" s="12"/>
      <c r="P19" s="13" t="str">
        <v xml:space="preserve">Comentário  1718: 
Um aumento no ato do Juiz leigo seria muito bom
* Nota Geral: 0 - Não se aplica ou desconheço | Perfil: Juíza Leiga ou Juiz Leigo | Lotação: Primeiro Grau *
 </v>
      </c>
      <c r="Q19" s="12"/>
      <c r="R19" s="12"/>
      <c r="S19" s="12"/>
      <c r="T19" s="12"/>
      <c r="U19" s="12"/>
      <c r="V19" s="12"/>
      <c r="W19" s="12"/>
      <c r="X19" s="12"/>
      <c r="Y19" s="12"/>
      <c r="Z19" s="12"/>
    </row>
    <row r="20" spans="1:26" ht="208" x14ac:dyDescent="0.2">
      <c r="A20" s="3"/>
      <c r="B20" s="14" t="str">
        <v xml:space="preserve">Comentário  871: 
Muito obrigada! Pela minha visão está td ok.
* Nota Geral: 5 - Excelente | Perfil: Estagiária ou estagiário | Lotação: Secretaria *
 </v>
      </c>
      <c r="C20" s="3"/>
      <c r="D20" s="14" t="str">
        <v xml:space="preserve">Comentário  165: 
A substituição do SAU pelo SIGA foi um retrocesso. As demandas passaram a levar muito mais tempo para serem atendidas, por diversas vezes não há caminho adequado para solicitar algo via SIGA.
* Nota Geral: 4 - Bom | Perfil: Servidora concursada ou servidor concursado | Lotação: Primeiro Grau *
 </v>
      </c>
      <c r="E20" s="3"/>
      <c r="F20" s="14" t="str">
        <v xml:space="preserve">Comentário  1838: 
Instituir um plantão de informática para atendimento de questões urgentes fora do horário do expediente forense.
* Nota Geral: 4 - Bom | Perfil: Magistrada ou magistrado | Lotação: Primeiro Grau *
 </v>
      </c>
      <c r="G20" s="3"/>
      <c r="H20" s="14" t="str">
        <v xml:space="preserve">Comentário  625: 
Nossa internet é horrível, não sei se é a rede, ou se a umidade, ou se é a Prestadora OI, volta e meia cai, por mais que o pessoal da informática faça milagre (são super atenciosos e buscam soluções rápidas e efetivas), por mais de 3 vezes, este ano, em dias de audiência tive que rotear do meu celular para não perder o ato. 
O scanner é um horror, estão obsoletos, não funcionam bem, a máquina de fotocópia é uma eternidade para digitalizar, com gente no balcão aguardando é inviável, então o scan acaba sendo muito melhor e bem mais perto da mesa, no Juizado Especial é fundamental.
* Nota Geral: 5 - Excelente | Perfil: Servidora concursada ou servidor concursado | Lotação: Primeiro Grau *
 </v>
      </c>
      <c r="I20" s="3"/>
      <c r="J20" s="14" t="str">
        <v xml:space="preserve">Comentário  1283: 
1. Sistema SIGA não possui uma navegação intuitiva. Em geral, é necessário telefonar ao DTIC para descobrir como fazer solicitações não usuais.
2. Sistema Projudi necessita, a meu ver, de melhores ferramentas de edição de texto. Além disso, há termos incorretos, a exemplo de Juiz Substituto 2º Grau - quando o correto seria Juiz de Direito Substituto em Segundo Grau. 
Também, quanto ao Projudi, sugiro que cada magistrado possa ter acesso ao tempo médio de conclusão de seus processos, pois é necessário abrir chamado pelo SEI à CGJ para que o NEMOC disponibilize, o que leva muito tempo e trabalho junto a este órgão, o que poderia ser facilmente acessado pelo relator.
3. Por fim, o wi-fi corporativo vem apresentando instabilidade, sendo que, anteriormente, cada gabinete possuía um modem que atendia muito melhor às necessidades da equipe.
* Nota Geral: 4 - Bom | Perfil: Servidora concursada ou servidor concursado | Lotação: Segundo Grau *
 </v>
      </c>
      <c r="K20" s="3"/>
      <c r="L20" s="14" t="str">
        <v xml:space="preserve">Comentário  153: 
poderia ter um canal para os usuários darem suas sugestões de melhorias referente a usabilidade do Projudi e sistemas do TJ mais fácil, pois hoje é solicitado via SEI e que as vezes não chega... quem sabe um forme ou um canal do Teams para chegar essas sugestões e as dificuldades encontradas por eles no seu dia a dia. Fico a disposição (kcbe)
* Nota Geral: 4 - Bom | Perfil: Servidora concursada ou servidor concursado | Lotação: Secretaria *
 </v>
      </c>
      <c r="M20" s="3"/>
      <c r="N20" s="14" t="str">
        <v xml:space="preserve">Comentário  453: 
melhorar a edição dos projetos de voto no Projudi.
* Nota Geral: 5 - Excelente | Perfil: Servidora ou servidor ocupante de cargo em comissão | Lotação: Segundo Grau *
 </v>
      </c>
      <c r="O20" s="12"/>
      <c r="P20" s="14" t="str">
        <v xml:space="preserve">Comentário  1792: 
Verificar o que de fato precisa ser desenvolvido pelo DTIC e o que pode ser adquirido, em termos de software, de outros tribunais ou comprado no mercado, para que possa haver melhor utilização da mão de obra no desenvolvimento de ferramentas.
* Nota Geral: 2 - Ruim | Perfil: Servidora ou servidor ocupante de cargo em comissão | Lotação: Secretaria *
 </v>
      </c>
      <c r="Q20" s="12"/>
      <c r="R20" s="12"/>
      <c r="S20" s="12"/>
      <c r="T20" s="12"/>
      <c r="U20" s="12"/>
      <c r="V20" s="12"/>
      <c r="W20" s="12"/>
      <c r="X20" s="12"/>
      <c r="Y20" s="12"/>
      <c r="Z20" s="12"/>
    </row>
    <row r="21" spans="1:26" ht="112" x14ac:dyDescent="0.2">
      <c r="A21" s="3"/>
      <c r="B21" s="13" t="str">
        <v xml:space="preserve">Comentário  901: 
Os computadores, scanners e impressoras muitas vezes apresentam problemas e precisam de reparo (via assistência remota) ou mesmo troca dos equipamentos.
 Mas o atendimento é sempre célere e eficiente.
* Nota Geral: 5 - Excelente | Perfil: Servidora concursada ou servidor concursado | Lotação: Primeiro Grau *
 </v>
      </c>
      <c r="C21" s="3"/>
      <c r="D21" s="13" t="str">
        <v xml:space="preserve">Comentário  167: 
O SAU era muito melhor que o SIGA.
* Nota Geral: 4 - Bom | Perfil: Servidora concursada ou servidor concursado | Lotação: Secretaria *
 </v>
      </c>
      <c r="E21" s="3"/>
      <c r="F21" s="3"/>
      <c r="G21" s="3"/>
      <c r="H21" s="13" t="str">
        <v xml:space="preserve">Comentário  669: 
PRECISAMOS DE COMPUTADORES NOVOS E VELOZES.
* Nota Geral: 5 - Excelente | Perfil: Servidora concursada ou servidor concursado | Lotação: Segundo Grau *
 </v>
      </c>
      <c r="I21" s="3"/>
      <c r="J21" s="13" t="str">
        <v xml:space="preserve">Comentário  1456: 
melhorar qualidade da internet do fórum 
* Nota Geral: 3 - Regular | Perfil: Magistrada ou magistrado | Lotação: Primeiro Grau *
 </v>
      </c>
      <c r="K21" s="3"/>
      <c r="L21" s="13" t="str">
        <v xml:space="preserve">Comentário  157: 
Repaginar todo o layout do Hercules e torná-lo mais intuitivo.
* Nota Geral: 3 - Regular | Perfil: Servidora ou servidor ocupante de cargo em comissão | Lotação: Primeiro Grau *
 </v>
      </c>
      <c r="M21" s="3"/>
      <c r="N21" s="13" t="str">
        <v xml:space="preserve">Comentário  455: 
Os sistemas projudi e SEEU poderiam ser mais intuitivos, com menos botões de confirmação de envio de informação não essenciais, o que tornaria a operação mais rápida.
No sistema SEEU poderia ser adicionado o botão "juntar documento", como no sistema projudi, que fica na tela de devolução de mandados do oficial de justiça.
* Nota Geral: 4 - Bom | Perfil: Servidora concursada ou servidor concursado | Lotação: Primeiro Grau *
 </v>
      </c>
      <c r="O21" s="12"/>
      <c r="P21" s="13"/>
      <c r="Q21" s="12"/>
      <c r="R21" s="12"/>
      <c r="S21" s="12"/>
      <c r="T21" s="12"/>
      <c r="U21" s="12"/>
      <c r="V21" s="12"/>
      <c r="W21" s="12"/>
      <c r="X21" s="12"/>
      <c r="Y21" s="12"/>
      <c r="Z21" s="12"/>
    </row>
    <row r="22" spans="1:26" ht="160" x14ac:dyDescent="0.2">
      <c r="A22" s="3"/>
      <c r="B22" s="14" t="str">
        <v xml:space="preserve">Comentário  910: 
Sempre que necessitei dos serviços, foram excelentes.
* Nota Geral: 5 - Excelente | Perfil: Servidor Cedido | Lotação: Primeiro Grau *
 </v>
      </c>
      <c r="C22" s="3"/>
      <c r="D22" s="14" t="str">
        <v xml:space="preserve">Comentário  168: 
O sistema SIGA muito confuso e mal utilizado, os atendentes do serviço do 4000, na maioria despreparados e com poucas informações, o atendimentono geral da TI é regular, precisando melhorar muito, o SIGA não apresenta informações sobre localidades de forma facil e operavel, os seriços no catalago são muitos confusos, na maioria das vezes não há uma explicação a uem recorrer ou qual departamento é o responsável...
* Nota Geral: 3 - Regular | Perfil: Servidora concursada ou servidor concursado | Lotação: Secretaria *
 </v>
      </c>
      <c r="E22" s="3"/>
      <c r="F22" s="3"/>
      <c r="G22" s="3"/>
      <c r="H22" s="14" t="str">
        <v xml:space="preserve">Comentário  697: 
Solucionar o problema das impressoras antigas que dão muito defeito.
No sistema Hércules, criar uma opção de indicar os dias de teletrabalho parcial de uma única vez, selecionando dias intercalados.
* Nota Geral: 4 - Bom | Perfil: Servidora concursada ou servidor concursado | Lotação: Primeiro Grau *
 </v>
      </c>
      <c r="I22" s="3"/>
      <c r="J22" s="14" t="str">
        <v xml:space="preserve">Comentário  1651: 
A internet no TJPR ruim, na verdade péssima.
telefone fixo frequentemente não funciona. Já é a segunda comarca q trabalho e não é fato isolado. As pessoas ligam e não conseguem nos contatar. 
Não temos wifi nos foruns, usamos nossos proprios celulares e rede de dados para qualquer uma das opções de segurança dos sistemas. 
Esta semana ESTAMOS A SEMANA TODA SEM INTERNET NA COMARCA - USANDO A REDE DE DADOS POR TETHERING PARA TRABALHAR.  
Impossivel falar com as partes hoje sem usar rede whatsapp, e as equipes tecnicas, como eu, sempre usando meu celular e rede de dados por minha propria conta.
* Nota Geral: 4 - Bom | Perfil: Servidora concursada ou servidor concursado | Lotação: Primeiro Grau *
 </v>
      </c>
      <c r="K22" s="3"/>
      <c r="L22" s="14" t="str">
        <v xml:space="preserve">Comentário  186: 
Disponibilização de cursos ou treinamentos para utilização correta e adequada dos sistemas desenvolvidos.
* Nota Geral: 4 - Bom | Perfil: Servidora concursada ou servidor concursado | Lotação: Primeiro Grau *
 </v>
      </c>
      <c r="M22" s="3"/>
      <c r="N22" s="14" t="str">
        <v xml:space="preserve">Comentário  461: 
Atender com maior agilidade as solicitações efetuadas em relação a aprimoramento do Sistema Projudi.
* Nota Geral: 5 - Excelente | Perfil: Serventuário ou foro extrajudicial   | Lotação: Secretaria *
 </v>
      </c>
      <c r="O22" s="12"/>
      <c r="P22" s="3"/>
      <c r="Q22" s="12"/>
      <c r="R22" s="12"/>
      <c r="S22" s="12"/>
      <c r="T22" s="12"/>
      <c r="U22" s="12"/>
      <c r="V22" s="12"/>
      <c r="W22" s="12"/>
      <c r="X22" s="12"/>
      <c r="Y22" s="12"/>
      <c r="Z22" s="12"/>
    </row>
    <row r="23" spans="1:26" ht="192" x14ac:dyDescent="0.2">
      <c r="A23" s="3"/>
      <c r="B23" s="13" t="str">
        <v xml:space="preserve">Comentário  931: 
por enquanto tudo certo
* Nota Geral: 5 - Excelente | Perfil: Estagiária ou estagiário | Lotação: Segundo Grau *
 </v>
      </c>
      <c r="C23" s="3"/>
      <c r="D23" s="13" t="str">
        <v xml:space="preserve">Comentário  171: 
É extremamente difícil entender o sistema SIGA, o atendimento muitas vezes é péssimo. Simplesmente concluem o atendimento com uma resposta insatisfatória, sem chance de réplica. Antigamente era muito mais fácil. Esse SIGA veio para dificultar a vida do funcionário.
* Nota Geral: 2 - Ruim | Perfil: Servidora concursada ou servidor concursado | Lotação: Primeiro Grau *
 </v>
      </c>
      <c r="E23" s="3"/>
      <c r="F23" s="3"/>
      <c r="G23" s="3"/>
      <c r="H23" s="13" t="str">
        <v xml:space="preserve">Comentário  753: 
A qualidade de impressão está muito ruim
* Nota Geral: 4 - Bom | Perfil: Servidora concursada ou servidor concursado | Lotação: Primeiro Grau *
 </v>
      </c>
      <c r="I23" s="3"/>
      <c r="J23" s="13" t="str">
        <v xml:space="preserve">Comentário  1675: 
em relação às soluções digitais: 
o balcão virtual ainda acho pouco intuitivo para o usuário externo, e ter que ingressar na reunião depois de pedir o atendimento implica em muitos não ingressarem e não conseguirem atendimento, acredito que o balcão deveria ter menos etapas para o cidadão chegar ao atendimento. 
O teams para reuniões internas é muito bom, mas para audiências ainda não se mostra a melhor solução. A limitação de uso a quem cria a sala é contraproducente dentro de uma unidade, em que a pessoa que cria o link não é a mesma que faz a reunião. 
Peço encarecidamente que o Tribunal considere a possibilidade de voltar a usar o cisco para audiências que se mostrava uma ferramenta mais adequada e com melhores recursos para audiências.
* Nota Geral: 5 - Excelente | Perfil: Servidora concursada ou servidor concursado | Lotação: Primeiro Grau *
 </v>
      </c>
      <c r="K23" s="3"/>
      <c r="L23" s="13" t="str">
        <v xml:space="preserve">Comentário  227: 
as vídeo aulas sobre os sistemas ( especialmente SEI e Projudi) poderiam estar em um local de mais fácil localização.  
* Nota Geral: 4 - Bom | Perfil: Servidora ou servidor ocupante de cargo em comissão | Lotação: Primeiro Grau *
 </v>
      </c>
      <c r="M23" s="3"/>
      <c r="N23" s="13" t="str">
        <v xml:space="preserve">Comentário  465: 
O DTIC poderia reavaliar o Projudi e em especial as informações quanto aos processos urgentes 
* Nota Geral: 5 - Excelente | Perfil: Magistrada ou magistrado | Lotação: Primeiro Grau *
 </v>
      </c>
      <c r="O23" s="12"/>
      <c r="P23" s="3"/>
      <c r="Q23" s="12"/>
      <c r="R23" s="12"/>
      <c r="S23" s="12"/>
      <c r="T23" s="12"/>
      <c r="U23" s="12"/>
      <c r="V23" s="12"/>
      <c r="W23" s="12"/>
      <c r="X23" s="12"/>
      <c r="Y23" s="12"/>
      <c r="Z23" s="12"/>
    </row>
    <row r="24" spans="1:26" ht="112" x14ac:dyDescent="0.2">
      <c r="A24" s="3"/>
      <c r="B24" s="14" t="str">
        <v xml:space="preserve">Comentário  940: 
É um departamento que demonstra muita qualidade, conhecimento e responsabilidade.
* Nota Geral: 5 - Excelente | Perfil: Servidora concursada ou servidor concursado | Lotação: Segundo Grau *
 </v>
      </c>
      <c r="C24" s="3"/>
      <c r="D24" s="14" t="str">
        <v xml:space="preserve">Comentário  181: 
Sobre o Sistema SIGA, tenho alguns apontamentos. Os atendimentos são, em geral, muito rápidos e devem ser elogiados. De outro lado, acredito que as opções de atendimento ainda necessitam de ajustes. E nesse último ano, alguns dos chamados que precisei abrir foram confusos e não estavam bem direcionados nas opções que estavam disponíveis no canal. Muitos, inclusive, acredito que foram cadastrados de forma equivocada por mim, então acredito que um refinamento na plataforma pode melhorar ainda mais a triagem e atendimento aos usuários.   
* Nota Geral: 4 - Bom | Perfil: Servidora ou servidor ocupante de cargo em comissão | Lotação: Segundo Grau *
 </v>
      </c>
      <c r="E24" s="3"/>
      <c r="F24" s="3"/>
      <c r="G24" s="3"/>
      <c r="H24" s="14" t="str">
        <v xml:space="preserve">Comentário  754: 
1- SIGA: O SAU era de mais fácil utilização. O SIGA não é prático.
2- Impressora: a qualidade da impressão é fraca.
* Nota Geral: 4 - Bom | Perfil: Servidora concursada ou servidor concursado | Lotação: Primeiro Grau *
 </v>
      </c>
      <c r="I24" s="3"/>
      <c r="J24" s="14" t="str">
        <v xml:space="preserve">Comentário  1687: 
A sugestão está na melhoria da internet, muitas vezes ocorre do Teams não carregar por horas. Além disso, melhorar também o período de atualização do site, quando atualizamos alguma informação em um texto já publicado a correção na internet/intranet demora muito para ser feita a mudança. Obrigada!
* Nota Geral: 4 - Bom | Perfil: Estagiária ou estagiário | Lotação: Segundo Grau *
 </v>
      </c>
      <c r="K24" s="3"/>
      <c r="L24" s="14" t="str">
        <v xml:space="preserve">Comentário  257: 
Investimento em programadores para o desenvolvimento dos sistemas administrativos como Hermes, Athos, e-dj... com a finalidade de aprimoramento das ferramentas desenvolvidas "em casa".
* Nota Geral: 4 - Bom | Perfil: Servidora concursada ou servidor concursado | Lotação: Secretaria *
 </v>
      </c>
      <c r="M24" s="3"/>
      <c r="N24" s="14" t="str">
        <v xml:space="preserve">Comentário  477: 
O projudi dos assessores poderia ser como dos Magistrados, em que há a mesa que aponta os urgentes, tendo em vista que os assessores perdem tempo entrando em todas as varas para verificar. 
* Nota Geral: 5 - Excelente | Perfil: Servidora ou servidor ocupante de cargo em comissão | Lotação: Primeiro Grau *
 </v>
      </c>
      <c r="O24" s="12"/>
      <c r="P24" s="3"/>
      <c r="Q24" s="12"/>
      <c r="R24" s="12"/>
      <c r="S24" s="12"/>
      <c r="T24" s="12"/>
      <c r="U24" s="12"/>
      <c r="V24" s="12"/>
      <c r="W24" s="12"/>
      <c r="X24" s="12"/>
      <c r="Y24" s="12"/>
      <c r="Z24" s="12"/>
    </row>
    <row r="25" spans="1:26" ht="256" x14ac:dyDescent="0.2">
      <c r="A25" s="3"/>
      <c r="B25" s="13" t="str">
        <v xml:space="preserve">Comentário  963: 
Em minha opinião, os serviços são bons.
* Nota Geral: 4 - Bom | Perfil: Juíza Leiga ou Juiz Leigo | Lotação: Primeiro Grau *
 </v>
      </c>
      <c r="C25" s="3"/>
      <c r="D25" s="13" t="str">
        <v xml:space="preserve">Comentário  196: 
Muitos problemas, poderiam ser resolvidos com uma primeira conversa especialmente por chat com um técnico, Siga na maioria das vezes é muito demorado para resolver, demandas repetitivas,  isso quando encaminhado para Cuiritiba, quando a solicitação é para ser resolvida pelo DTIC local da comarca não tenho queixas
* Nota Geral: 3 - Regular | Perfil: Servidora concursada ou servidor concursado | Lotação: Primeiro Grau *
 </v>
      </c>
      <c r="E25" s="3"/>
      <c r="F25" s="3"/>
      <c r="G25" s="3"/>
      <c r="H25" s="13" t="str">
        <v xml:space="preserve">Comentário  901: 
Os computadores, scanners e impressoras muitas vezes apresentam problemas e precisam de reparo (via assistência remota) ou mesmo troca dos equipamentos.
 Mas o atendimento é sempre célere e eficiente.
* Nota Geral: 5 - Excelente | Perfil: Servidora concursada ou servidor concursado | Lotação: Primeiro Grau *
 </v>
      </c>
      <c r="I25" s="3"/>
      <c r="J25" s="13" t="str">
        <v xml:space="preserve">Comentário  1779: 
Os computadores do primeiro grau estão cada dia mais sucateados, a grande esmagadora maioria não funcionam direito, desligam sozinhos e são extremamente lentos, dificultando e muito o trabalho a ser desenvolvido. As impressoras estão em um estado lamentável, toda hora elas dão problema.
 A internet na comarca de Toledo oscila muito também, e seria importante a disponibilização de wifi no fórum. 
* Nota Geral: 4 - Bom | Perfil: Servidora concursada ou servidor concursado | Lotação: Primeiro Grau *
 </v>
      </c>
      <c r="K25" s="3"/>
      <c r="L25" s="13" t="str">
        <v xml:space="preserve">Comentário  319: 
Atualizar os sistemas, parecem defasados, bem como melhorar a infraestrutura, evitando-se quedas do sistema ou delays.
* Nota Geral: 4 - Bom | Perfil: Servidora concursada ou servidor concursado | Lotação: Primeiro Grau *
 </v>
      </c>
      <c r="M25" s="3"/>
      <c r="N25" s="13" t="str">
        <v xml:space="preserve">Comentário  531: 
inexistência de canal durante o plantão; 
pouquíssima integração entre as dezenas de sistemas cujo acesso é necessário para a realização do trabalho, o que é inadmissível diante das milhares de tecnologias disponíveis hoje; 
deficiência na comunicação com o DTIC (existe apenas o SIGa, o que é absolutamente insuficiente); 
sistema PROJUDI enfrentando muita lentidão e bugs dos mais diversos ultimamente; ausência de manuais de utilização e documentação dos sistemas, principalmente projudi e no que se refere ao passo a passo, sintetizado, de tarefas a serem cumpridas no processo (falta de informações de o que fazer e como fazer no sistema);  
sistemas athos totalmente obsoleto; sistema precatórios ultrapassado e nada intuitivo, cheio de redundâncias sem aparente necessidade que triplicam o tempo médio de cadastro;  
* Nota Geral: 2 - Ruim | Perfil: Servidora concursada ou servidor concursado | Lotação: Primeiro Grau *
 </v>
      </c>
      <c r="O25" s="12"/>
      <c r="P25" s="3"/>
      <c r="Q25" s="12"/>
      <c r="R25" s="12"/>
      <c r="S25" s="12"/>
      <c r="T25" s="12"/>
      <c r="U25" s="12"/>
      <c r="V25" s="12"/>
      <c r="W25" s="12"/>
      <c r="X25" s="12"/>
      <c r="Y25" s="12"/>
      <c r="Z25" s="12"/>
    </row>
    <row r="26" spans="1:26" ht="192" x14ac:dyDescent="0.2">
      <c r="A26" s="3"/>
      <c r="B26" s="14" t="str">
        <v xml:space="preserve">Comentário  978: 
Sugiro a inclusão de um mapa ou outro instrumento dos serviços disponibilizados no SIGA, pois frequentemente temos dificuldade em identificar em qual "aba" está determinado serviço ou sistema. 
Aproveito a oportunidade para elogiar os servidores Rodrigo Pozzebon e Luiz Henrique Zibetti pela presteza, agilidade, disponibilidade, qualidade e cordialidade nos atendimentos prestados para auxiliar os servidores da Comarca de Pato Branco. 
* Nota Geral: 4 - Bom | Perfil: Servidora concursada ou servidor concursado | Lotação: Primeiro Grau *
 </v>
      </c>
      <c r="C26" s="3"/>
      <c r="D26" s="14" t="str">
        <v xml:space="preserve">Comentário  199: 
1. Atendimento por acesso remoto para resolver os problemas.
2. Ajuda em computador particular pois muitas vezes falta energia ou internet no fórum e temos que trabalhar de casa.
3. Equipamentos no fórum são antigos e lentos. Não tem telefone sem fio para consultar o processo, temos que usar nossos celulares pessoais para trabalhar.
* Nota Geral: 2 - Ruim | Perfil: Servidora concursada ou servidor concursado | Lotação: Primeiro Grau *
 </v>
      </c>
      <c r="E26" s="3"/>
      <c r="F26" s="3"/>
      <c r="G26" s="3"/>
      <c r="H26" s="14" t="str">
        <v xml:space="preserve">Comentário  926: 
Disponibilização de scanner de mesa também para os gabinetes.
* Nota Geral: 5 - Excelente | Perfil: Servidora ou servidor ocupante de cargo em comissão | Lotação: Primeiro Grau *
 </v>
      </c>
      <c r="I26" s="3"/>
      <c r="J26" s="3"/>
      <c r="K26" s="3"/>
      <c r="L26" s="14" t="str">
        <v xml:space="preserve">Comentário  326: 
Esforços para melhorar os sistemas de informação, principalmente o Projudi, integrando-o com outros sistemas como: Infojud, infoseg, Renajud, CRC-Jud, Nota paraná, copel, sanepar, telefonias, e tantos outros.
* Nota Geral: 5 - Excelente | Perfil: Servidora concursada ou servidor concursado | Lotação: Primeiro Grau *
 </v>
      </c>
      <c r="M26" s="3"/>
      <c r="N26" s="14" t="str">
        <v xml:space="preserve">Comentário  544: 
Canais de comunicação e base de conhecimento - facilitar o acesso e nível de informação
Acredito que local ÚNICO para comunicação e informação a fim de facilitar a pesquisa de base de dados, o site muda com frequencia o local de alocação de informações o que não ajuda. 
Melhorar campo de pesquisa a fim de agilizar a informação.
Ademais - os chamados no SIGA -SAU - frequentemente demoram ser atendidos.
Sobre o PROJUDI - interligar com outras ferramentas, diretamente na plataforma de trabalho, visando celeridade de resultados. Como, por exemplo, a busca de endereços pelo SISBAJUD, que é excelente e ágil, ser nos mesmos moldes, estendida para outras ferramentas de busca - sanepar, copel, renajud, infojud. 
* Nota Geral: 2 - Ruim | Perfil: Servidora concursada ou servidor concursado | Lotação: Primeiro Grau *
 </v>
      </c>
      <c r="O26" s="12"/>
      <c r="P26" s="3"/>
      <c r="Q26" s="12"/>
      <c r="R26" s="12"/>
      <c r="S26" s="12"/>
      <c r="T26" s="12"/>
      <c r="U26" s="12"/>
      <c r="V26" s="12"/>
      <c r="W26" s="12"/>
      <c r="X26" s="12"/>
      <c r="Y26" s="12"/>
      <c r="Z26" s="12"/>
    </row>
    <row r="27" spans="1:26" ht="192" x14ac:dyDescent="0.2">
      <c r="A27" s="3"/>
      <c r="B27" s="13" t="str">
        <v xml:space="preserve">Comentário  981: 
Os serviços prestados são excelentes, não tenho sugestões.
* Nota Geral: 5 - Excelente | Perfil: Servidora ou servidor ocupante de cargo em comissão | Lotação: Primeiro Grau *
 </v>
      </c>
      <c r="C27" s="3"/>
      <c r="D27" s="13" t="str">
        <v xml:space="preserve">Comentário  201: 
O SIGA ainda me parece um pouco difícil de utilizar, em duas tentativas, acabei não encontrando as opções que me parecessem adequadas ao problema enfrentado e acabei ligando para atendimento, sendo atendida de forma satisfatória, como ocorre, em geral, quando necessitamos de assistência técnica em TI no TJPR.
* Nota Geral: 5 - Excelente | Perfil: Servidora concursada ou servidor concursado | Lotação: Primeiro Grau *
 </v>
      </c>
      <c r="E27" s="3"/>
      <c r="F27" s="3"/>
      <c r="G27" s="3"/>
      <c r="H27" s="13" t="str">
        <v xml:space="preserve">Comentário  943: 
Acredito que poderíamos ter utensílios novos. 
* Nota Geral: 4 - Bom | Perfil: Estagiária ou estagiário | Lotação: Primeiro Grau *
 </v>
      </c>
      <c r="I27" s="3"/>
      <c r="J27" s="3"/>
      <c r="K27" s="3"/>
      <c r="L27" s="13" t="str">
        <v xml:space="preserve">Comentário  328: 
Rever as funcionalidades de alguns sistemas de convêncio (SREI - problema de plugin, SAT CENTRAL - INSS).
* Nota Geral: 4 - Bom | Perfil: Servidora concursada ou servidor concursado | Lotação: Primeiro Grau *
 </v>
      </c>
      <c r="M27" s="3"/>
      <c r="N27" s="13" t="str">
        <v xml:space="preserve">Comentário  555: 
1 Link de acesso a internet/ intranet apresenta falhas em excesso; 
2 Sistema para sugestões do Projudi, via formulário SEI e a produção (tanto para se criar uma sugestão como para se colocar em produção solução aprovada) é demasiadamente burocrático, desencorajador e lento); 
3 Sistema Projudi (e vários sistemas do TJ), com pouca ou nenhuma ergonomia digital (muitos cliques, pouco atalhos em teclado, telas redundantes aparentemente desnecessárias, e não acolhimento de várias solicitações de melhoria nesse sentido, propostas, inclusive, por associação e ateliê).
4 Necessidade de maior foco de na atividade-fim: prestação jurisdicional.
* Nota Geral: 4 - Bom | Perfil: Magistrada ou magistrado | Lotação: Primeiro Grau *
 </v>
      </c>
      <c r="O27" s="12"/>
      <c r="P27" s="3"/>
      <c r="Q27" s="12"/>
      <c r="R27" s="12"/>
      <c r="S27" s="12"/>
      <c r="T27" s="12"/>
      <c r="U27" s="12"/>
      <c r="V27" s="12"/>
      <c r="W27" s="12"/>
      <c r="X27" s="12"/>
      <c r="Y27" s="12"/>
      <c r="Z27" s="12"/>
    </row>
    <row r="28" spans="1:26" ht="176" x14ac:dyDescent="0.2">
      <c r="A28" s="3"/>
      <c r="B28" s="14" t="str">
        <v xml:space="preserve">Comentário  999: 
Sem sugestões, o serviço desenvolvido pelo DTIC-TJPR é extremamente perfeito.
* Nota Geral: 5 - Excelente | Perfil: Estagiária ou estagiário | Lotação: Primeiro Grau *
 </v>
      </c>
      <c r="C28" s="3"/>
      <c r="D28" s="14" t="str">
        <v xml:space="preserve">Comentário  205: 
1. Considerando a existência de plantão judiciário regional e os problemas relacionados com o PROJUDI e outros sistemas necessários ao atendimento jurisdicional, nos dias de Plantão, principalmente nos finais de semana, é extremamente necessário que haja um plantonista no DTIC para atendimento dos magistrados.
2. Considerando a possibilidade de trabalho remoto, também julgo necessário que os técnicos do DTIC possam dar suporte aos magistrados a em computadores particulares, quando trabalham a partir de suas residências, no que se refere a resolução de problemas relacionados aos aplicativos do Poder Judiciário.
* Nota Geral: 4 - Bom | Perfil: Magistrada ou magistrado | Lotação: Primeiro Grau *
 </v>
      </c>
      <c r="E28" s="3"/>
      <c r="F28" s="3"/>
      <c r="G28" s="3"/>
      <c r="H28" s="14" t="str">
        <v xml:space="preserve">Comentário  1062: 
lguns locais ainda carecem de melhor infraestrutura tecnológica, alguns equipamentos no caso, como impressoras
* Nota Geral: 5 - Excelente | Perfil: Servidora concursada ou servidor concursado | Lotação: Primeiro Grau *
 </v>
      </c>
      <c r="I28" s="3"/>
      <c r="J28" s="3"/>
      <c r="K28" s="3"/>
      <c r="L28" s="14" t="str">
        <v xml:space="preserve">Comentário  336: 
agilizaria bastante o trabalho se o Sistema uniformizado vinculasse as guias no projudi automaticamente.
* Nota Geral: 3 - Regular | Perfil: Servidora concursada ou servidor concursado | Lotação: Primeiro Grau *
 </v>
      </c>
      <c r="M28" s="3"/>
      <c r="N28" s="14" t="str">
        <v xml:space="preserve">Comentário  569: 
precisa implantar sistema de plantão, 
precisa ter menos problema projudi, principalmente qdo de atualizações, 
atualização computadores e impressoras, wi-fi, 
classificação de atos projudi atualizada por pessoas que entendam processo, menos cliques, atos de classificação deveriam ser feitos na secretaria e não gabinetes...
* Nota Geral: 4 - Bom | Perfil: Magistrada ou magistrado | Lotação: Primeiro Grau *
 </v>
      </c>
      <c r="O28" s="12"/>
      <c r="P28" s="3"/>
      <c r="Q28" s="12"/>
      <c r="R28" s="12"/>
      <c r="S28" s="12"/>
      <c r="T28" s="12"/>
      <c r="U28" s="12"/>
      <c r="V28" s="12"/>
      <c r="W28" s="12"/>
      <c r="X28" s="12"/>
      <c r="Y28" s="12"/>
      <c r="Z28" s="12"/>
    </row>
    <row r="29" spans="1:26" ht="380" x14ac:dyDescent="0.2">
      <c r="A29" s="3"/>
      <c r="B29" s="13" t="str">
        <v xml:space="preserve">Comentário  1022: 
Sempre fui mto bem atendida, nada a reclamar.
* Nota Geral: 5 - Excelente | Perfil: Servidora concursada ou servidor concursado | Lotação: Secretaria *
 </v>
      </c>
      <c r="C29" s="3"/>
      <c r="D29" s="13" t="str">
        <v xml:space="preserve">Comentário  211: 
O sistema de atendimento ao usuário (SIGA) é muito ruim, a seleção de informações de forma fechada é confusa, pouco intuitiva e não contempla as opções necessárias.
* Nota Geral: 2 - Ruim | Perfil: Servidora concursada ou servidor concursado | Lotação: Secretaria *
 </v>
      </c>
      <c r="E29" s="3"/>
      <c r="F29" s="3"/>
      <c r="G29" s="3"/>
      <c r="H29" s="13" t="str">
        <v xml:space="preserve">Comentário  1134: 
Os juizados especiais que possuem alta demanda de atendimento ao público possuem poucos scanners disponibilizados. Além disso, seria interessante consultar a possibilidade de instalar Wi-Fi nos juizados, pois a maioria das pessoas que busca atendimento não possui créditos para acessar a internet e, portanto, não consegue enviar os documentos necessários para se manifestar ou cadastrar uma inicial. 
* Nota Geral: 4 - Bom | Perfil: Servidora concursada ou servidor concursado | Lotação: Primeiro Grau *
 </v>
      </c>
      <c r="I29" s="3"/>
      <c r="J29" s="3"/>
      <c r="K29" s="3"/>
      <c r="L29" s="13" t="str">
        <v xml:space="preserve">Comentário  353: 
melhoria na resposta de perguntas sobre o serasajud
* Nota Geral: 5 - Excelente | Perfil: Servidora ou servidor ocupante de cargo em comissão | Lotação: Primeiro Grau *
 </v>
      </c>
      <c r="M29" s="3"/>
      <c r="N29" s="13" t="str">
        <v xml:space="preserve">Comentário  574: 
O Projudi tem muitos períodos de instabilidade, onde um documento é juntado e quando vamos conferir não aprece no sistema. Só depois de um tempo é que precisamos acessar de novo o processo para certificar que  documento está juntado corretamente. Isso gera dúvida e também atraso no trabalho. Já fiz a conferência e esse problema acontece independente do computador onde esteja logado.
Outra sugestão é que todos os mensageiros recebidos são notificados via e-mail, o que faz com que a caixa de e-mails fique abarrotada de forma desnecessária.
Quanto aos computadores, alguns disponibilizados pelo TJPR e que se encontram na sala dos Oficiais de Justiça do Fórum de São José dos Pinhais são antigos, o que impossibilita o uso.
Creio que uma sugestão pertinente é que o DTIC oriente os Servidores para listas de destinatários sejam criadas de forma adequada para o envio de mensageiro. O que ocorre hoje é que todos os Servidores recebem mensageiro das Varas que não são de sua competência, abarrotando a caixa de mensagens. A exemplo: alguns mensageiros vêm com o título "para a competência da Vara de Família", e absolutamente todos os Servidores do Paraná recebem a mensagem, incluindo os de competência administrativa, criminal, fazenda, etc.
Embora a título de conhecimento seja válido, não há dúvidas de que gera ainda mais trabalho, diante da obrigatoriedade que todos os Servidores tem de ler o mensageiro diariamente.
Por fim, para facilitar o atendimento, gostaria de sugerir que em cada prédio fosse deixado um Servidores do DTIC. O que acontece hoje é que as vezes a demanda acontece e temos que aguardar o atendimento on line para a resolução. Algumas vezes o jurisdicionado está em nossa frente ou estamos em uma audiência, e realmente é constrangedor.
* Nota Geral: 4 - Bom | Perfil: Servidora concursada ou servidor concursado | Lotação: Primeiro Grau *
 </v>
      </c>
      <c r="O29" s="12"/>
      <c r="P29" s="3"/>
      <c r="Q29" s="12"/>
      <c r="R29" s="12"/>
      <c r="S29" s="12"/>
      <c r="T29" s="12"/>
      <c r="U29" s="12"/>
      <c r="V29" s="12"/>
      <c r="W29" s="12"/>
      <c r="X29" s="12"/>
      <c r="Y29" s="12"/>
      <c r="Z29" s="12"/>
    </row>
    <row r="30" spans="1:26" ht="128" x14ac:dyDescent="0.2">
      <c r="A30" s="3"/>
      <c r="B30" s="14" t="str">
        <v xml:space="preserve">Comentário  1093: 
Muito bons os serviços prestados.
* Nota Geral: 4 - Bom | Perfil: Servidora concursada ou servidor concursado | Lotação: Primeiro Grau *
 </v>
      </c>
      <c r="C30" s="3"/>
      <c r="D30" s="14" t="str">
        <v xml:space="preserve">Comentário  229: 
Poderiam ser pensados outros canais de comunicação, como por exemplo, pelo teams. Semelhante ao que acontece com as sessões de julgamento, onde os secretário conseguem falar com o servidor do DTIC sem burocracia, poderia ser pensado algo neste sentido. Ainda que não fosse disponibilizado para todos, talvez uma comunicação direta com os divisionais já seria interessante. 
* Nota Geral: 4 - Bom | Perfil: Servidora concursada ou servidor concursado | Lotação: Segundo Grau *
 </v>
      </c>
      <c r="E30" s="3"/>
      <c r="F30" s="3"/>
      <c r="G30" s="3"/>
      <c r="H30" s="14" t="str">
        <v xml:space="preserve">Comentário  1145: 
Há muita instabilidade nos serviços de rede e internet, bem como nos sistemas do TJPR, a exemplo do Projudi, que apresenta muita lentidão, erros e etc. 
Além disso as impressoras raramente funcionam de forma regular e os a maioria dos computados são antigos e defasados.
* Nota Geral: 3 - Regular | Perfil: Servidora ou servidor ocupante de cargo em comissão | Lotação: Primeiro Grau *
 </v>
      </c>
      <c r="I30" s="3"/>
      <c r="J30" s="3"/>
      <c r="K30" s="3"/>
      <c r="L30" s="14" t="str">
        <v xml:space="preserve">Comentário  374: 
parcelamento de custas processuais com expedição das guias das parcelas automaticamente pelo sistema uniformizado, e não expedindo uma a uma.
* Nota Geral: 4 - Bom | Perfil: Servidora concursada ou servidor concursado | Lotação: Primeiro Grau *
 </v>
      </c>
      <c r="M30" s="3"/>
      <c r="N30" s="14" t="str">
        <v xml:space="preserve">Comentário  585: 
- A plataforma SIGA deveria ser de manuseio mais fácil, prático e intuitivo. As diversas possibilidades de abertura de chamados não são claras. 
- O sistema Projudi, ultimamente, vem apresentando muita instabilidade e lentidão.
* Nota Geral: 3 - Regular | Perfil: Servidora concursada ou servidor concursado | Lotação: Primeiro Grau *
 </v>
      </c>
      <c r="O30" s="12"/>
      <c r="P30" s="3"/>
      <c r="Q30" s="12"/>
      <c r="R30" s="12"/>
      <c r="S30" s="12"/>
      <c r="T30" s="12"/>
      <c r="U30" s="12"/>
      <c r="V30" s="12"/>
      <c r="W30" s="12"/>
      <c r="X30" s="12"/>
      <c r="Y30" s="12"/>
      <c r="Z30" s="12"/>
    </row>
    <row r="31" spans="1:26" ht="112" x14ac:dyDescent="0.2">
      <c r="A31" s="3"/>
      <c r="B31" s="13" t="str">
        <v xml:space="preserve">Comentário  1098: 
NÃO TENHO SUGESTÕES, MAS ELOGIOS: 
Existem servidores vinculados ao DTIC que são extremamente competentes e dedicados que não medem esforços para resolver o problema e solucionar a demanda, estão sempre bem dispostos e são atenciosos como:
 João Cazetta Junior e Fabio Rogerio Lamarques. 
* Nota Geral: 5 - Excelente | Perfil: Servidora concursada ou servidor concursado | Lotação: Segundo Grau *
 </v>
      </c>
      <c r="C31" s="3"/>
      <c r="D31" s="13" t="str">
        <v xml:space="preserve">Comentário  234: 
TUDO ABSOLUTAMENTE TUDO DEVER SER FEITO PELO SIGA-ME, demora, não resolvem, e se ligar  413220-4000 ai sim vc perde a paciência. Os Juízes pedem para resolver para ontem um problema que vc precisa falar com alguém mas não abra o SIGAME e lá se vai 2 dias e o seu Juiz te cobrando isso... não há um canal livre telefone entre eles e nos do cartório isso sim é ruim. 
* Nota Geral: 2 - Ruim | Perfil: Servidora concursada ou servidor concursado | Lotação: Primeiro Grau *
 </v>
      </c>
      <c r="E31" s="3"/>
      <c r="F31" s="3"/>
      <c r="G31" s="3"/>
      <c r="H31" s="13" t="str">
        <v xml:space="preserve">Comentário  1146: 
Investir em maquinário tecnológico novo para as comarcas do interior. 
* Nota Geral: 4 - Bom | Perfil: Servidora concursada ou servidor concursado | Lotação: Primeiro Grau *
 </v>
      </c>
      <c r="I31" s="3"/>
      <c r="J31" s="3"/>
      <c r="K31" s="3"/>
      <c r="L31" s="13" t="str">
        <v xml:space="preserve">Comentário  380: 
Sugiro uma atualização do BOLETIM DE FREQUÊNCIA do sistema Hercules, já que a forma de preenchimento atual não é prática para equipes que possuem servidores em teletrabalho parcial. Seria mais eficiente permitir que o usuário selecione as datas do teletrabalho de maneira isolada, já que muitas vezes os dias de trabalho remoto são intercalados. Além disso, seria uma melhoria interessante permitir que a tarefa ficasse salva para que o usuário fosse preenchendo aos poucos, caso necessário. 
* Nota Geral: 4 - Bom | Perfil: Servidora concursada ou servidor concursado | Lotação: Primeiro Grau *
 </v>
      </c>
      <c r="M31" s="3"/>
      <c r="N31" s="13" t="str">
        <v xml:space="preserve">Comentário  587: 
Não existe um canal de comunicação entre as chefias de secretaria e o DTIC, no sentido de solicitar alterações no sistema PROJUDI, visando otimizar o trabalho do cartório...as tentativas que foram realizadas pelo sistema SEI forma ignoradas, com a simples alegação de que somente o magistrado poderia ser o titular do requerimento, o que na prática configura-se inócuo, uma vez que o magistrado não atua nas Secretarias.
* Nota Geral: 3 - Regular | Perfil: Servidora concursada ou servidor concursado | Lotação: Primeiro Grau *
 </v>
      </c>
      <c r="O31" s="12"/>
      <c r="P31" s="3"/>
      <c r="Q31" s="12"/>
      <c r="R31" s="12"/>
      <c r="S31" s="12"/>
      <c r="T31" s="12"/>
      <c r="U31" s="12"/>
      <c r="V31" s="12"/>
      <c r="W31" s="12"/>
      <c r="X31" s="12"/>
      <c r="Y31" s="12"/>
      <c r="Z31" s="12"/>
    </row>
    <row r="32" spans="1:26" ht="409.6" x14ac:dyDescent="0.2">
      <c r="A32" s="3"/>
      <c r="B32" s="14" t="str">
        <v xml:space="preserve">Comentário  1149: 
Raramente encontro problemas na área de informática e, quando os tenho, prontamente sou atendido.
* Nota Geral: 5 - Excelente | Perfil: Servidora concursada ou servidor concursado | Lotação: Primeiro Grau *
 </v>
      </c>
      <c r="C32" s="3"/>
      <c r="D32" s="14" t="str">
        <v xml:space="preserve">Comentário  242: 
Saneamento de dúvidas e problemas normalmente demoram para serem atendidos. Quase impossível ter atendimento via telefone, o que torna a compreensão de alguns assuntos mais difíceis para pessoas leigas, mesmo para quando há necessidade de relatar o problema. 
* Nota Geral: 3 - Regular | Perfil: Servidora concursada ou servidor concursado | Lotação: Primeiro Grau *
 </v>
      </c>
      <c r="E32" s="3"/>
      <c r="F32" s="3"/>
      <c r="G32" s="3"/>
      <c r="H32" s="14" t="str">
        <v xml:space="preserve">Comentário  1204: 
Computadores mais modernos e sistemas mais atualizados, principalmente o windows, facilitaram muito mais
* Nota Geral: 3 - Regular | Perfil: Servidora ou servidor ocupante de cargo em comissão | Lotação: Primeiro Grau *
 </v>
      </c>
      <c r="I32" s="3"/>
      <c r="J32" s="3"/>
      <c r="K32" s="3"/>
      <c r="L32" s="14" t="str">
        <v xml:space="preserve">Comentário  390: 
Aprimoramento dos processos de desenvolvimento.
* Nota Geral: 4 - Bom | Perfil: Servidora concursada ou servidor concursado | Lotação: Secretaria *
 </v>
      </c>
      <c r="M32" s="3"/>
      <c r="N32" s="14" t="str">
        <v xml:space="preserve">Comentário  596: 
Acredito que deveria ser revista a questão da importação de guias de recolhimento do sistema Projudi para o sistema SEEU, com a limitação de dados a serem inseridos por servidores da vara criminal pois implicam diretamente na execução, levando a erro. Vou inserir alguns exemplos abaixo, visando esclarecer algumas situações que já ocorreram em razão da possibilidade de alteração do relatório executório por servidor que não atua na execução penal.
- Juntada de guia de execução definitiva: ao juntar a decisão de apelação, em 99% dos casos,  é alterada a pena “ativa” para aquela que estão importando/lançando. Ainda que a decisão do de 1º grau tenha sido mantida, anotam como “sim” no momento do cadastramento da nova pena, o que altera o relatório executório, passando a contabilizar as frações lançadas pelo servidor da vara criminal que não tem conhecimento da execução, e na maioria das vezes a fração lançada é de 1/8, provavelmente um padrão no momento da importação. Exemplo: 
0016519-72.2019.8.16.0031 – Mov. 72 juntada da guia com lançamento de fração equivocada - 1/8 lançada para os crimes de tráfico, associação, porte de arma e desobediência, apontamento de prazo para regime semiaberto em 10/04/2022, quando na verdade o prazo é para 29/03/2024 (os dados foram verificados e alterados pelo servidor). 
4003330-22.2020.8.16.0031 – Mov. 56, mesma situação acima. O prazo é 13/12/2022 mas com o lançamento pela vara criminal, apontou prazo para regime semiaberto em 04/02/2021. Os lançamentos foram retificados.
4000109-94.2021.8.16.0031 – Sentenciado teria prazo somente em 21/03/2024, mas com o lançamento de 1/8, importada pela vara criminal e não retificado pelo servidor, saiu em 25/11/2021 com monitoramento eletrônico. 
0000245-85.2019.8.16.0143 – Sentenciado com prazo desde dez/2021, mas a vara criminal juntou guia definitiva no Mov. 103 e alterou as frações para reincidente específico (vide certidão de Mov. 120), verificado o erro saiu de regime semiaberto em 13/10/2022. 
- Juntada de guia de execução com lançamento de pena substitutiva em execução de sentenciado preso, o relatório executório é zerado (não deveriam lançar a pena substitutiva).
- Lançamento nos eventos referente à prisão em flagrante e a conversão da prisão em preventiva e por condenação. A vara criminal lança e a determinação pela CGJ é para alterar o tipo da prisão para definitiva, excluindo as demais conversões. Ou seja, um faz, o outro desfaz.
* Nota Geral: 4 - Bom | Perfil: Servidora concursada ou servidor concursado | Lotação: Primeiro Grau *
 </v>
      </c>
      <c r="O32" s="12"/>
      <c r="P32" s="3"/>
      <c r="Q32" s="12"/>
      <c r="R32" s="12"/>
      <c r="S32" s="12"/>
      <c r="T32" s="12"/>
      <c r="U32" s="12"/>
      <c r="V32" s="12"/>
      <c r="W32" s="12"/>
      <c r="X32" s="12"/>
      <c r="Y32" s="12"/>
      <c r="Z32" s="12"/>
    </row>
    <row r="33" spans="1:26" ht="128" x14ac:dyDescent="0.2">
      <c r="A33" s="3"/>
      <c r="B33" s="13" t="str">
        <v xml:space="preserve">Comentário  1182: 
Os servidores do DTIC estão sempre impenhados em apresentar boas soluções as demandas. Merecem meus mais sinceros elogios 
* Nota Geral: 4 - Bom | Perfil: Servidora concursada ou servidor concursado | Lotação: Segundo Grau *
 </v>
      </c>
      <c r="C33" s="3"/>
      <c r="D33" s="13" t="str">
        <v xml:space="preserve">Comentário  255: 
As informações prestadas não são claras, a forma de atendimento para resolução de problemas ou dúvidas é lenta e na maioria das vezes você não sabe se o seu problema será resolvido e nem por quem. Sistemas confusos que relembram a internet do anos 2000 que deveriam ser revisados ou trocados por sistemas mais ágeis e funcionais.
* Nota Geral: 1 - Péssimo | Perfil: Servidora concursada ou servidor concursado | Lotação: Primeiro Grau *
 </v>
      </c>
      <c r="E33" s="3"/>
      <c r="F33" s="3"/>
      <c r="G33" s="3"/>
      <c r="H33" s="13" t="str">
        <v xml:space="preserve">Comentário  1248: 
A Atualização dos equipamentos é fundamental para a eficiência dos serviços. 
* Nota Geral: 4 - Bom | Perfil: Servidora concursada ou servidor concursado | Lotação: Primeiro Grau *
 </v>
      </c>
      <c r="I33" s="3"/>
      <c r="J33" s="3"/>
      <c r="K33" s="3"/>
      <c r="L33" s="13" t="str">
        <v xml:space="preserve">Comentário  401: 
sugiro que o Sistema de Precatórios seja integrado com o projudi (dentro dele)
outra sugestão é que o sistema de leilões replique todos os movimentos e resultados no projudi
outra sugestão é que seja desenvolvido dentro do projudi uma ferramenta que pelo CPF da parte efetue buscas em todos os sistemas de buscas de endereço. Ex.: digitando somente uma vez e clicando em quais consultas quer buscar, o sistema automatizado busca e replica do projudi. Essa opção irá agilizar muito o nosso trabalho.
* Nota Geral: 4 - Bom | Perfil: Servidora concursada ou servidor concursado | Lotação: Primeiro Grau *
 </v>
      </c>
      <c r="M33" s="3"/>
      <c r="N33" s="13" t="str">
        <v xml:space="preserve">Comentário  610: 
Uma sugestão de melhoria, vincular o sistema uniformizado com o Projudi, as secretarias dispendem de um tempo com as guias de custas tanto as agrupadas quanto as finais, ou até mesmo uma possibilidade de reexpedir guias vencidas 
* Nota Geral: 5 - Excelente | Perfil: Servidora concursada ou servidor concursado | Lotação: Primeiro Grau *
 </v>
      </c>
      <c r="O33" s="12"/>
      <c r="P33" s="3"/>
      <c r="Q33" s="12"/>
      <c r="R33" s="12"/>
      <c r="S33" s="12"/>
      <c r="T33" s="12"/>
      <c r="U33" s="12"/>
      <c r="V33" s="12"/>
      <c r="W33" s="12"/>
      <c r="X33" s="12"/>
      <c r="Y33" s="12"/>
      <c r="Z33" s="12"/>
    </row>
    <row r="34" spans="1:26" ht="272" x14ac:dyDescent="0.2">
      <c r="A34" s="3"/>
      <c r="B34" s="14" t="str">
        <v xml:space="preserve">Comentário  1210: 
Sempre muito bem atendida pelo setor, com solução das solicitações e ou chamados 
* Nota Geral: 5 - Excelente | Perfil: Servidora ou servidor ocupante de cargo em comissão | Lotação: Primeiro Grau *
 </v>
      </c>
      <c r="C34" s="3"/>
      <c r="D34" s="14" t="str">
        <v xml:space="preserve">Comentário  256: 
Acho que o TJPR deveria ter um canal direto onde os usuários dos sistemas poderiam encaminhar diretamente problemas e sugerir melhorias para os sistemas, considerando que são quem realmente os utiliza. No dia à dia é que se vê quais as necessidades e onde ocorre retrabalho ou desperdício de recursos humanos e tecnológicos (exemplo: gerar guias de custas no Sistema Uniformizado tendo que informar as partes/endereço/cpf ou cnpj quando deveria buscar diretamente do PROJUDI , evitando retrabalho e erros de digitação). Da mesma forma, o PROJUDI deveria obrigar, no cadastramento e/ou ao longo do processo, que sejam informados pelos advogados os dados completos das partes (nome/endereço/cpf ou cnpj) pois tem um monte de processos com 10, 20 anos que ainda faltam os dados cadastrais. Advogados têm que ser cobrados por isso, recebem honorários e não fazem o básico, obrigando o TJPR a correr atrás de dados das partes o que faz com que muitos processos se arrastem anos a fio. E, treinamento sobre as alterações nos sistemas, pois nem tudo é intuitivo para quem utiliza eventualmente. Exemplo é no sistema de precatórios: implementam telas e campos novos porém não fica claro para quem faz o cadastramento do que realmente deve ser informado, considerando ainda que as decisões de homologação nos processos teriam que ser bem específicas/adequadas à estas informações requeridas no sistema.
* Nota Geral: 4 - Bom | Perfil: Servidora concursada ou servidor concursado | Lotação: Primeiro Grau *
 </v>
      </c>
      <c r="E34" s="3"/>
      <c r="F34" s="3"/>
      <c r="G34" s="3"/>
      <c r="H34" s="14" t="str">
        <v xml:space="preserve">Comentário  1254: 
Pesquisa ampla em que o resultado não apresentará boa parte da realidade.
1 - Os técnicos, quando contatados pessoalmente, são quase sempre atenciosos e buscam resolver os problemas da melhor forma possível quando não esbarram na burocracia que em muitas vezes não faz sentido.
Então no quesito humano a avaliação geral seria BOM para EXCELENTE
2 - Porém a estrutura (computadores, telefones, impressoras, scanners, etc.) deixa MUITO a desejar nas comarcas do interior.  Computadores lentos, scanners e impressoras que travam deixam o trabalho mais lento e geram um clima organizacional ruim, além de exigir MUITA paciência.
Então a avaliação da estrutura seria de REGULAR para PÉSSIMA
3 - Quanto aos sistemas, boa parte dos servidores compreende que não se cria, modifica, atualiza, melhora um sistema ou software do dia para a noite, PORÉM, se não da pra trocar o sapato apertado, pelo menos podemos tirar as pedra de dentro. Da para melhorar MUITO a ERGONOMIA dos sistemas.
* Nota Geral: 4 - Bom | Perfil: Servidora concursada ou servidor concursado | Lotação: Primeiro Grau *
 </v>
      </c>
      <c r="I34" s="3"/>
      <c r="J34" s="3"/>
      <c r="K34" s="3"/>
      <c r="L34" s="14" t="str">
        <v xml:space="preserve">Comentário  409: 
Dificuldade para sanar dúvidas solucionar certas demandas; demora na análise de alguns pedidos. 
* Nota Geral: 4 - Bom | Perfil: Servidora ou servidor ocupante de cargo em comissão | Lotação: Primeiro Grau *
 </v>
      </c>
      <c r="M34" s="3"/>
      <c r="N34" s="14" t="str">
        <v xml:space="preserve">Comentário  611: 
1) Integração do Sistema Projudi com o cadastro do SNBA, sendo que ao ser cadastrado os bens/objetos/valores, automaticamente sejam cadastrados ou baixados no SNBA;
2) Integração do Sistema Projudi com o sistema PPJE para a tramitação digital dos Inquéritos Policiais podendo ser enviados os autos de Inquérito Policial ao Ministério Público na aba "acervo de inquéritos";
* Nota Geral: 5 - Excelente | Perfil: Servidora concursada ou servidor concursado | Lotação: Primeiro Grau *
 </v>
      </c>
      <c r="O34" s="12"/>
      <c r="P34" s="3"/>
      <c r="Q34" s="12"/>
      <c r="R34" s="12"/>
      <c r="S34" s="12"/>
      <c r="T34" s="12"/>
      <c r="U34" s="12"/>
      <c r="V34" s="12"/>
      <c r="W34" s="12"/>
      <c r="X34" s="12"/>
      <c r="Y34" s="12"/>
      <c r="Z34" s="12"/>
    </row>
    <row r="35" spans="1:26" ht="96" x14ac:dyDescent="0.2">
      <c r="A35" s="3"/>
      <c r="B35" s="13" t="str">
        <v xml:space="preserve">Comentário  1219: 
Agradecemos pelo serviço, continuem com o bom trabalho.
* Nota Geral: 4 - Bom | Perfil: Estagiária ou estagiário | Lotação: Secretaria *
 </v>
      </c>
      <c r="C35" s="3"/>
      <c r="D35" s="13" t="str">
        <v xml:space="preserve">Comentário  260: 
O SIGA é bem complicado de usar. É dificil achar o que se procura, perde-se muito tempo. O atendimento não é rápido. Algumas coisas poderiam ser resolvidas com uma ligação. Todas as vezes que fui atendida por telefone, fui muito bem atendida e o problema resolvido rapidamente.
* Nota Geral: 4 - Bom | Perfil: Servidora concursada ou servidor concursado | Lotação: Primeiro Grau *
 </v>
      </c>
      <c r="E35" s="3"/>
      <c r="F35" s="3"/>
      <c r="G35" s="3"/>
      <c r="H35" s="13" t="str">
        <v xml:space="preserve">Comentário  1261: 
Trocar os computadores
* Nota Geral: 5 - Excelente | Perfil: Servidora concursada ou servidor concursado | Lotação: Secretaria *
 </v>
      </c>
      <c r="I35" s="3"/>
      <c r="J35" s="3"/>
      <c r="K35" s="3"/>
      <c r="L35" s="13" t="str">
        <v xml:space="preserve">Comentário  412: 
Sugiro a melhora no acesso ao webmail que atualmente está indisponível.
* Nota Geral: 5 - Excelente | Perfil: Servidora ou servidor ocupante de cargo em comissão | Lotação: Primeiro Grau *
 </v>
      </c>
      <c r="M35" s="3"/>
      <c r="N35" s="13" t="str">
        <v xml:space="preserve">Comentário  622: 
Aperfeiçoamento do Projudi (depois de várias rolagens não se consegue voltar à tela original. 
Mensagens do Mensageiro deveriam poder ser apagadas em bloco.
* Nota Geral: 5 - Excelente | Perfil: Magistrada ou magistrado | Lotação: Segundo Grau *
 </v>
      </c>
      <c r="O35" s="12"/>
      <c r="P35" s="3"/>
      <c r="Q35" s="12"/>
      <c r="R35" s="12"/>
      <c r="S35" s="12"/>
      <c r="T35" s="12"/>
      <c r="U35" s="12"/>
      <c r="V35" s="12"/>
      <c r="W35" s="12"/>
      <c r="X35" s="12"/>
      <c r="Y35" s="12"/>
      <c r="Z35" s="12"/>
    </row>
    <row r="36" spans="1:26" ht="112" x14ac:dyDescent="0.2">
      <c r="A36" s="3"/>
      <c r="B36" s="14" t="str">
        <v xml:space="preserve">Comentário  1229: 
Gostaria de aproveitar e agradecer o serviço prestado pelo servidor Dirceu Constantino Tedesco, que sempre de prontidão se mostra disponível para solucionar eventuais problemas. 
* Nota Geral: 5 - Excelente | Perfil: Servidora ou servidor ocupante de cargo em comissão | Lotação: Primeiro Grau *
 </v>
      </c>
      <c r="C36" s="3"/>
      <c r="D36" s="14" t="str">
        <v xml:space="preserve">Comentário  264: 
O siga poderia ter um atendimento mais ágil.
* Nota Geral: 5 - Excelente | Perfil: Servidora ou servidor ocupante de cargo em comissão | Lotação: Segundo Grau *
 </v>
      </c>
      <c r="E36" s="3"/>
      <c r="F36" s="3"/>
      <c r="G36" s="3"/>
      <c r="H36" s="14" t="str">
        <v xml:space="preserve">Comentário  1266: 
Computadores com o mínimo de memória RAM, poderia dobrar pra ficar mais estável. Voltar a dar acesso aos técnicos nos computadores domésticos para uma melhor qualidade no atendimento,  se houve algum problema pontual,  os demais servidores e serviços foram seriamente prejudicados. Meu note particular não acessa mais a rede VPN e o técnico que poderia resolver não pode acessar mais para ajudar. Com isso deixei de fazer mais tarefas.
* Nota Geral: 4 - Bom | Perfil: Servidora concursada ou servidor concursado | Lotação: Secretaria *
 </v>
      </c>
      <c r="I36" s="3"/>
      <c r="J36" s="3"/>
      <c r="K36" s="3"/>
      <c r="L36" s="14" t="str">
        <v xml:space="preserve">Comentário  419: 
que os sistemas de informação fossem mais efetivos, disponibiliando informações de fato ao invés de dados puros, relatórios amigáveis com o usuário
* Nota Geral: 4 - Bom | Perfil: Servidora concursada ou servidor concursado | Lotação: Secretaria *
 </v>
      </c>
      <c r="M36" s="3"/>
      <c r="N36" s="14" t="str">
        <v xml:space="preserve">Comentário  631: 
SEEU e PROJUDI travam demais, caem toda hora... fica difícil conseguir concluir alguma tarefa.
* Nota Geral: 4 - Bom | Perfil: Servidora concursada ou servidor concursado | Lotação: Primeiro Grau *
 </v>
      </c>
      <c r="O36" s="12"/>
      <c r="P36" s="3"/>
      <c r="Q36" s="12"/>
      <c r="R36" s="12"/>
      <c r="S36" s="12"/>
      <c r="T36" s="12"/>
      <c r="U36" s="12"/>
      <c r="V36" s="12"/>
      <c r="W36" s="12"/>
      <c r="X36" s="12"/>
      <c r="Y36" s="12"/>
      <c r="Z36" s="12"/>
    </row>
    <row r="37" spans="1:26" ht="240" x14ac:dyDescent="0.2">
      <c r="A37" s="3"/>
      <c r="B37" s="13" t="str">
        <v xml:space="preserve">Comentário  1238: 
Satisfeito com os Trabalhos  Prestados.
* Nota Geral: 5 - Excelente | Perfil: Servidora ou servidor ocupante de cargo em comissão | Lotação: Segundo Grau *
 </v>
      </c>
      <c r="C37" s="3"/>
      <c r="D37" s="13" t="str">
        <v xml:space="preserve">Comentário  320: 
Boa tarde. Gostaria somente de agradecer a atenção dos servidores em todas as vezes que necessitei de apoio remoto. Obrigada.
* Nota Geral: 5 - Excelente | Perfil: Servidora concursada ou servidor concursado | Lotação: Primeiro Grau *
 </v>
      </c>
      <c r="E37" s="3"/>
      <c r="F37" s="3"/>
      <c r="G37" s="3"/>
      <c r="H37" s="13" t="str">
        <v xml:space="preserve">Comentário  1307: 
Disponibilizar mais computadores do modelo novo, pois os velhos estão muito lentos, demorados para iniciar e para realizar as tarefas cotidianas.
* Nota Geral: 5 - Excelente | Perfil: Servidor Cedido | Lotação: Primeiro Grau *
 </v>
      </c>
      <c r="I37" s="3"/>
      <c r="J37" s="3"/>
      <c r="K37" s="3"/>
      <c r="L37" s="13" t="str">
        <v xml:space="preserve">Comentário  425: 
a) o SIGA, um Sistema que você não localiza os Sistemas que você precisa auxílio, e quando acha, você não sabe se o que você deve colocar está em solicitação (quando tem) ou se entra em erro/falha. E muitas vezes você fica clicando de item por item até ver se acha o que você quer, e quando não acha precisa abrir chamado em outra coisa para ver se consegue ser atendido.
b) Hermes, deveria ter uma funcionalidade para transferir determinado bem de local, independente de qual unidade, uma Unidade remete, e a outra confirma o recebimento, não confirmou devolve o bem. Agora, o bem está na Unidade Direção do Fórum, vou transferir para a Unidade Juízo Único, a unidade deve confirmar o recebimento, assim não precisaríamos ficar cadastra aqui como não localizado, ai vai na outra unidade e cadastra o bem, principalmente o caso de equipamentos (Ex.: de Juiz, que o acompanha), poderíamos apenas transferir. E quanto ao pedido de materiais, poderia ser um pouco mais intuitivo, fiz um pedido de um bem, que ficou um ano parado, pois eu tinha concluído o pedido, porém tinha que clicar em outro botão que não tinha nada a ver. Concluiu, concluiu.
c) S. Uniformizado, podia reduzir um pouco aquele monte de guias para emissão, e agrupar as funções, ou apenas pelo 02 (minha opinião). Guias do 1.º Grau, Guia do Oficial de Justiça, Guia do Juizado e Turma Recursal, Guias Agrupadas, Custas Finais, Guia do DJ 626/2018, e Guia de Prestação Pecuniária.
* Nota Geral: 3 - Regular | Perfil: Servidora concursada ou servidor concursado | Lotação: Primeiro Grau *
 </v>
      </c>
      <c r="M37" s="3"/>
      <c r="N37" s="13" t="str">
        <v xml:space="preserve">Comentário  682: 
O Projudi cai com frequência e, infelizmente, tive problemas com o descadastramento do meu CPF no sistema e, nas oportunidades que isso ocorreu, não consegui ligar na TI, pois o CPF não constava no sistema.
* Nota Geral: 4 - Bom | Perfil: Servidora ou servidor ocupante de cargo em comissão | Lotação: Primeiro Grau *
 </v>
      </c>
      <c r="O37" s="12"/>
      <c r="P37" s="3"/>
      <c r="Q37" s="12"/>
      <c r="R37" s="12"/>
      <c r="S37" s="12"/>
      <c r="T37" s="12"/>
      <c r="U37" s="12"/>
      <c r="V37" s="12"/>
      <c r="W37" s="12"/>
      <c r="X37" s="12"/>
      <c r="Y37" s="12"/>
      <c r="Z37" s="12"/>
    </row>
    <row r="38" spans="1:26" ht="112" x14ac:dyDescent="0.2">
      <c r="A38" s="3"/>
      <c r="B38" s="14" t="str">
        <v xml:space="preserve">Comentário  1257: 
Sempre que precisei fui atendido pelo pessoal do DTIC, que prontamente sanaram minhas dúvidas e solucionaram problemas. Por isso a nota máxima.
* Nota Geral: 5 - Excelente | Perfil: Servidora concursada ou servidor concursado | Lotação: Segundo Grau *
 </v>
      </c>
      <c r="C38" s="3"/>
      <c r="D38" s="14" t="str">
        <v xml:space="preserve">Comentário  323: 
Há demora excessiva nos retornos dos expedientes administrativos enviados ao DTIC.
* Nota Geral: 3 - Regular | Perfil: Servidora concursada ou servidor concursado | Lotação: Secretaria *
 </v>
      </c>
      <c r="E38" s="3"/>
      <c r="F38" s="3"/>
      <c r="G38" s="3"/>
      <c r="H38" s="14" t="str">
        <v xml:space="preserve">Comentário  1369: 
Os equipamentos destinados ao primeiro grau não são de boa qualidade, principalmente no tocante a impressoras. 
* Nota Geral: 4 - Bom | Perfil: Servidora concursada ou servidor concursado | Lotação: Primeiro Grau *
 </v>
      </c>
      <c r="I38" s="3"/>
      <c r="J38" s="3"/>
      <c r="K38" s="3"/>
      <c r="L38" s="14" t="str">
        <v xml:space="preserve">Comentário  430: 
A base de informações ao usuário poderia ser melhor sistematizada para consulta, mantendo-se o conteúdo e os tutoriais atualizados.
* Nota Geral: 4 - Bom | Perfil: Servidora concursada ou servidor concursado | Lotação: Segundo Grau *
 </v>
      </c>
      <c r="M38" s="3"/>
      <c r="N38" s="14" t="str">
        <v xml:space="preserve">Comentário  702: 
1- Sugestão de agrupamento na confecção das guias de custas dos Oficiais de Justiça de carreira com as demais guias, tornando possível a expedição ao mesmo tempo sem a necessidade de preenchimento por mais de uma vez dos dados necessários;
2 - Sugestão de vinculação automática das guias nos processos, logo que inserido o número do processo a qual está sendo feito, ou que a guia  pudesse ser feita diretamente no processo, como já acontece com os boletos bancários hj.
* Nota Geral: 4 - Bom | Perfil: Serventuário ou foro extrajudicial   | Lotação: Primeiro Grau *
 </v>
      </c>
      <c r="O38" s="12"/>
      <c r="P38" s="3"/>
      <c r="Q38" s="12"/>
      <c r="R38" s="12"/>
      <c r="S38" s="12"/>
      <c r="T38" s="12"/>
      <c r="U38" s="12"/>
      <c r="V38" s="12"/>
      <c r="W38" s="12"/>
      <c r="X38" s="12"/>
      <c r="Y38" s="12"/>
      <c r="Z38" s="12"/>
    </row>
    <row r="39" spans="1:26" ht="128" x14ac:dyDescent="0.2">
      <c r="A39" s="3"/>
      <c r="B39" s="13" t="str">
        <v xml:space="preserve">Comentário  1322: 
Não uso muito os sistemas de informação, só o hércules algumas vezes… no geral, vejo tudo certo e bem feito, principalmente a segurança dos sistemas 
* Nota Geral: 5 - Excelente | Perfil: Estagiária ou estagiário | Lotação: Secretaria *
 </v>
      </c>
      <c r="C39" s="3"/>
      <c r="D39" s="13" t="str">
        <v xml:space="preserve">Comentário  329: 
A criação do SIGA torna tudo muito mais burocrático... Na maioria dos casos, é adequado, mas muitas vezes é necessário atendimento remoto de urgência e muitas vezes não é possível fazê-lo pelo telefone, só por meio do SIGA.
* Nota Geral: 5 - Excelente | Perfil: Servidora concursada ou servidor concursado | Lotação: Primeiro Grau *
 </v>
      </c>
      <c r="E39" s="3"/>
      <c r="F39" s="3"/>
      <c r="G39" s="3"/>
      <c r="H39" s="13" t="str">
        <v xml:space="preserve">Comentário  1371: 
Considerando a nossa realidade, a maior fragilidade está nos equipamentos, demora na substituição de impressora, conserto de aparelho retroprojetor e disponibilização de notebook para uso em capacitações e encontros com a rede de proteção. 
Quanto ao atendimento prestado pelas equipes do DTIC na região da comarca de Pato Branco, considero pertinente indicar que os servidores responsáveis sempre desdobram-se para atender de maneira célere as solicitaçoes realizadas
* Nota Geral: 4 - Bom | Perfil: Servidora concursada ou servidor concursado | Lotação: Primeiro Grau *
 </v>
      </c>
      <c r="I39" s="3"/>
      <c r="J39" s="3"/>
      <c r="K39" s="3"/>
      <c r="L39" s="13" t="str">
        <v xml:space="preserve">Comentário  434: 
Há anos que os servidores suplicam por sistemas que dialoguem melhor. Ex, Projudi, Athos e Edj Já cansamos de deixar comentários nesse sentido. Não bastasse isso, o sistema SIGA veio para tornar tudo mais confuso e demorado. Para cada novo servidor ou estagiário perdemos um tempo precioso tentando indicar todos os sistemas necessários. Por favor, coloquem os servidores do DTIC para trabalhar um tempo no primeiro grau movimentando processos e certamente os problemas que temos hoje deixariam de existir.
* Nota Geral: 2 - Ruim | Perfil: Servidora concursada ou servidor concursado | Lotação: Primeiro Grau *
 </v>
      </c>
      <c r="M39" s="3"/>
      <c r="N39" s="13" t="str">
        <v xml:space="preserve">Comentário  756: 
A solução para a falta de servidores do 1º Grau é a automação do Sistema Projudi. Espero que entendam isso um dia. Parabéns e obrigado.
* Nota Geral: 5 - Excelente | Perfil: Servidora concursada ou servidor concursado | Lotação: Secretaria *
 </v>
      </c>
      <c r="O39" s="12"/>
      <c r="P39" s="3"/>
      <c r="Q39" s="12"/>
      <c r="R39" s="12"/>
      <c r="S39" s="12"/>
      <c r="T39" s="12"/>
      <c r="U39" s="12"/>
      <c r="V39" s="12"/>
      <c r="W39" s="12"/>
      <c r="X39" s="12"/>
      <c r="Y39" s="12"/>
      <c r="Z39" s="12"/>
    </row>
    <row r="40" spans="1:26" ht="160" x14ac:dyDescent="0.2">
      <c r="A40" s="3"/>
      <c r="B40" s="14" t="str">
        <v xml:space="preserve">Comentário  1327: 
Pessoalmente, acho as divisões de assunto do SIGA bem difícil de encontrar o que estamos procurando, mas a opção de anotar como favorito acaba facilitando no dia-a-dia. 
O atendimento, no entanto, é sempre muito bom, obrigada pessoal!
* Nota Geral: 4 - Bom | Perfil: Servidora ou servidor ocupante de cargo em comissão | Lotação: Primeiro Grau *
 </v>
      </c>
      <c r="C40" s="3"/>
      <c r="D40" s="14" t="str">
        <v xml:space="preserve">Comentário  331: 
Por vezes é preciso especificar duas vezes o que se deseja ao abrir um siga, respostas automáticas não auxiliam na resolução de problemas. Parece que nem leram o que foi solicitado.
* Nota Geral: 4 - Bom | Perfil: Servidora concursada ou servidor concursado | Lotação: Primeiro Grau *
 </v>
      </c>
      <c r="E40" s="3"/>
      <c r="F40" s="3"/>
      <c r="G40" s="3"/>
      <c r="H40" s="14" t="str">
        <v xml:space="preserve">Comentário  1373: 
Necessidade de ampliação do espaço de armazenamento disponível nas máquinas para a realização das atividades cotidianas.
* Nota Geral: 3 - Regular | Perfil: Servidora concursada ou servidor concursado | Lotação: Primeiro Grau *
 </v>
      </c>
      <c r="I40" s="3"/>
      <c r="J40" s="3"/>
      <c r="K40" s="3"/>
      <c r="L40" s="14" t="str">
        <v xml:space="preserve">Comentário  458: 
1) Sobre os "canais de comunicação", é imprescindível e urgente que o DTIC tenha um sistema de plantão, haja vista as inúmeras ocorrências durante o período de plantão judiciário em que servidores e magistrados ficam à mercê de eventuais problemas técnicos, prejudicando a prestação jurisdicional; 
2) a infraestrutura e o sistema de informação, de uma forma geral, são excelentes, quando em bom funcionamente. Porém, é recorrente a lentidão e indisponibilidade dos sistemas (especialmente o Projudi) e queda da rede nos fóruns, inviabilizando totalmente o trabalho, o que é inaceitável e requer solução urgente. 
* Nota Geral: 4 - Bom | Perfil: Magistrada ou magistrado | Lotação: Primeiro Grau *
 </v>
      </c>
      <c r="M40" s="3"/>
      <c r="N40" s="14" t="str">
        <v xml:space="preserve">Comentário  772: 
Temos muitas falhas no sistema projudi, o sistema apresenta muitas instabilidades e falha no dia a dia.
* Nota Geral: 3 - Regular | Perfil: Servidora concursada ou servidor concursado | Lotação: Primeiro Grau *
 </v>
      </c>
      <c r="O40" s="12"/>
      <c r="P40" s="3"/>
      <c r="Q40" s="12"/>
      <c r="R40" s="12"/>
      <c r="S40" s="12"/>
      <c r="T40" s="12"/>
      <c r="U40" s="12"/>
      <c r="V40" s="12"/>
      <c r="W40" s="12"/>
      <c r="X40" s="12"/>
      <c r="Y40" s="12"/>
      <c r="Z40" s="12"/>
    </row>
    <row r="41" spans="1:26" ht="128" x14ac:dyDescent="0.2">
      <c r="A41" s="3"/>
      <c r="B41" s="13" t="str">
        <v xml:space="preserve">Comentário  1371: 
Considerando a nossa realidade, a maior fragilidade está nos equipamentos, demora na substituição de impressora, conserto de aparelho retroprojetor e disponibilização de notebook para uso em capacitações e encontros com a rede de proteção. 
Quanto ao atendimento prestado pelas equipes do DTIC na região da comarca de Pato Branco, considero pertinente indicar que os servidores responsáveis sempre desdobram-se para atender de maneira célere as solicitaçoes realizadas
* Nota Geral: 4 - Bom | Perfil: Servidora concursada ou servidor concursado | Lotação: Primeiro Grau *
 </v>
      </c>
      <c r="C41" s="3"/>
      <c r="D41" s="13" t="str">
        <v xml:space="preserve">Comentário  340: 
Informar instabilidades do Teams nas gravações das audiências.
* Nota Geral: 3 - Regular | Perfil: Magistrada ou magistrado | Lotação: Primeiro Grau *
 </v>
      </c>
      <c r="E41" s="3"/>
      <c r="F41" s="3"/>
      <c r="G41" s="3"/>
      <c r="H41" s="13" t="str">
        <v xml:space="preserve">Comentário  1375: 
Utilizo um computador sem câmara e sem microfone e audio, no entanto tem serviço de vídeo conferência, seria interessante que, ao oferecer um serviço, fosse completa a utilização e disponibilização dos acessórios para tal.
* Nota Geral: 4 - Bom | Perfil: Servidora efetiva ocupante com encargos especiais | Lotação: Secretaria *
 </v>
      </c>
      <c r="I41" s="3"/>
      <c r="J41" s="3"/>
      <c r="K41" s="3"/>
      <c r="L41" s="13" t="str">
        <v xml:space="preserve">Comentário  502: 
O Sistema Uniformizado precisa passar, urgentemente, por melhoria. Cita-se como exemplo a necessidade de ferramenta para parcelamento das custas processuais (já que a IN 65/2021 e alterações permite o parcelamento em processos penais), como já é feito nas prestações pecuniárias e que possibilite o vencimento "antecipado" e comunicação de custas não pagas - protesto
* Nota Geral: 3 - Regular | Perfil: Servidora concursada ou servidor concursado | Lotação: Primeiro Grau *
 </v>
      </c>
      <c r="M41" s="3"/>
      <c r="N41" s="13" t="str">
        <v xml:space="preserve">Comentário  778: 
o projudi é instável. os pedidos de melhorias nunca saem da " fila", muitos cliques..
* Nota Geral: 4 - Bom | Perfil: Magistrada ou magistrado | Lotação: Primeiro Grau *
 </v>
      </c>
      <c r="O41" s="12"/>
      <c r="P41" s="3"/>
      <c r="Q41" s="12"/>
      <c r="R41" s="12"/>
      <c r="S41" s="12"/>
      <c r="T41" s="12"/>
      <c r="U41" s="12"/>
      <c r="V41" s="12"/>
      <c r="W41" s="12"/>
      <c r="X41" s="12"/>
      <c r="Y41" s="12"/>
      <c r="Z41" s="12"/>
    </row>
    <row r="42" spans="1:26" ht="176" x14ac:dyDescent="0.2">
      <c r="A42" s="3"/>
      <c r="B42" s="14" t="str">
        <v xml:space="preserve">Comentário  1377: 
Agradeço todos os serviços prestados.
* Nota Geral: 5 - Excelente | Perfil: Servidora concursada ou servidor concursado | Lotação: Primeiro Grau *
 </v>
      </c>
      <c r="C42" s="3"/>
      <c r="D42" s="14" t="str">
        <v xml:space="preserve">Comentário  386: 
Tem muito sistema interno. Os problemas relacionados ao contencioso judicial, como alterar nomes de partes, remeter processos a outros juízos, deveriam ser solucionados dentro do próprio projudi, e não por SIGA. Acho desnecessário abrir tanto chamado.  
* Nota Geral: 3 - Regular | Perfil: Servidora concursada ou servidor concursado | Lotação: Primeiro Grau *
 </v>
      </c>
      <c r="E42" s="3"/>
      <c r="F42" s="3"/>
      <c r="G42" s="3"/>
      <c r="H42" s="14" t="str">
        <v xml:space="preserve">Comentário  1386: 
Atualização das impressoras.
* Nota Geral: 5 - Excelente | Perfil: Servidora concursada ou servidor concursado | Lotação: Primeiro Grau *
 </v>
      </c>
      <c r="I42" s="3"/>
      <c r="J42" s="3"/>
      <c r="K42" s="3"/>
      <c r="L42" s="14" t="str">
        <v xml:space="preserve">Comentário  519: 
Minha sugestão é que seja implantado a devolução de mandado diretamente pelo celular usando o sistema android ou ios pois facilitaria o serviço dos oficiais de justiça 
* Nota Geral: 4 - Bom | Perfil: Servidora concursada ou servidor concursado | Lotação: Primeiro Grau *
 </v>
      </c>
      <c r="M42" s="3"/>
      <c r="N42" s="14" t="str">
        <v xml:space="preserve">Comentário  788: 
A parte de infraestrutura(rede) muitas vezes está sobrecarregada. 
Dependendo do horário fica complicado trabalhar, principalmente no Projudi, um exemplo, você ordena um ofício e a ordenação não aparece ou ainda faz uma certidão e depois de salvar...cadê? Por garantia ordena-se novamente ou faz-se a certidão novamente e depois de um tempo, constata-se que o sistema tinha salvado mas não exibiu. O que gera novo retrabalho para excluir as duplicidades.  Já estamos tão acostumados com o erro que antes de salvar uma expedição é praxe um "ctrl+C" pois caso de erro não terá que fazer o documento todo novamente. Nos últimos dias está pior, alguns arquivos não abrem, dando mensagem de erro. Ainda, entendo que o sistema Projudi e demais deveriam ser revistos em termos de usabilidade/prevenção de LER, são muitos cliques e muitas telas, entre outros problemas.
* Nota Geral: 4 - Bom | Perfil: Servidora concursada ou servidor concursado | Lotação: Primeiro Grau *
 </v>
      </c>
      <c r="O42" s="12"/>
      <c r="P42" s="3"/>
      <c r="Q42" s="12"/>
      <c r="R42" s="12"/>
      <c r="S42" s="12"/>
      <c r="T42" s="12"/>
      <c r="U42" s="12"/>
      <c r="V42" s="12"/>
      <c r="W42" s="12"/>
      <c r="X42" s="12"/>
      <c r="Y42" s="12"/>
      <c r="Z42" s="12"/>
    </row>
    <row r="43" spans="1:26" ht="240" x14ac:dyDescent="0.2">
      <c r="A43" s="3"/>
      <c r="B43" s="13" t="str">
        <v xml:space="preserve">Comentário  1383: 
Excelente. Sempre muito bem atendido.
* Nota Geral: 5 - Excelente | Perfil: Servidora concursada ou servidor concursado | Lotação: Segundo Grau *
 </v>
      </c>
      <c r="C43" s="3"/>
      <c r="D43" s="13" t="str">
        <v xml:space="preserve">Comentário  392: 
Muitas vezes é complicado localizar o assunto do serviço.
* Nota Geral: 4 - Bom | Perfil: Servidora concursada ou servidor concursado | Lotação: Primeiro Grau *
 </v>
      </c>
      <c r="E43" s="3"/>
      <c r="F43" s="3"/>
      <c r="G43" s="3"/>
      <c r="H43" s="13" t="str">
        <v xml:space="preserve">Comentário  1387: 
Acho burocrático o acesso aos serviços de informática. Às vezes exigem que façamos requisição pelo PC, quando nem o PC funciona para a requisição ser feita. 
* Nota Geral: 3 - Regular | Perfil: Servidora concursada ou servidor concursado | Lotação: Primeiro Grau *
 </v>
      </c>
      <c r="I43" s="3"/>
      <c r="J43" s="3"/>
      <c r="K43" s="3"/>
      <c r="L43" s="13" t="str">
        <v xml:space="preserve">Comentário  527: 
O acesso ao sistema informatizado dos processos do Ex-TA ainda se encontram sem solução;
Inúmeros sistemas no TJ (como Projudi, ProtWeb, SGMP) para a realização de pesquisas que não se comunicam, quando há alteração ou um processo é atualizado em um sistema o mesmo não acontece em outro, dificultando obter informações atualizadas!
* Nota Geral: 3 - Regular | Perfil: Servidora concursada ou servidor concursado | Lotação: Secretaria *
 </v>
      </c>
      <c r="M43" s="3"/>
      <c r="N43" s="13" t="str">
        <v xml:space="preserve">Comentário  790: 
Melhorias no Projudi: 
1) criação de ordenações especificas - SAT/INSS; 
2) possibilidade de ordenar mais de uma pendência de uma só vez - exemplo: ordenar 5 ofícios de busca de endereços; 
3) destacar em um campo existência de protesto, inserção no CNIB na tela inicial do processo; 
4) liberar a opção de comentários para secretaria e não só para assessores, pois hoje utilizamos o lembrete para essa finalidade; 
5) Destacar atuação de núcleos de pratica jurídica de faculdades pois tem prazo em dobro como a defensoria.
Melhoria no Sistema Uniformizado: urgente a facilitação para gerar guias de parcelamento e possibilitar que o próprio interessado gere.
* Nota Geral: 3 - Regular | Perfil: Servidora concursada ou servidor concursado | Lotação: Primeiro Grau *
 </v>
      </c>
      <c r="O43" s="12"/>
      <c r="P43" s="3"/>
      <c r="Q43" s="12"/>
      <c r="R43" s="12"/>
      <c r="S43" s="12"/>
      <c r="T43" s="12"/>
      <c r="U43" s="12"/>
      <c r="V43" s="12"/>
      <c r="W43" s="12"/>
      <c r="X43" s="12"/>
      <c r="Y43" s="12"/>
      <c r="Z43" s="12"/>
    </row>
    <row r="44" spans="1:26" ht="256" x14ac:dyDescent="0.2">
      <c r="A44" s="3"/>
      <c r="B44" s="14" t="str">
        <v xml:space="preserve">Comentário  1400: 
Minha maior dificuldade é com o SIGA, por duas razões: primeiro que considero um labirinto para chegar ao tema da solicitação de forma correta e segundo, algo que não ocorria no antigo SAU, é que algumas solicitações tem tido maior demora no atendimento. 
Ainda, seria excelente o Projudi ter mais integração com outros sistemas, como funciona hoje com o IIPR, mas acredito que isso não dependa somente do DTIC-TJPR. 
No mais, sou satisfeita com os serviços, inclusive atendimento e cordialidade quando procuro diretamente pelo TEAMS da equipe do NRI  (no meu caso atendida por Francisco Beltrão). 
* Nota Geral: 4 - Bom | Perfil: Servidora concursada ou servidor concursado | Lotação: Primeiro Grau *
 </v>
      </c>
      <c r="C44" s="3"/>
      <c r="D44" s="14" t="str">
        <v xml:space="preserve">Comentário  396: 
O suporte deveria usar linguagem simples, para melhor compreensão daqueles que não tem o conhecimento técnico de informática/tecnologia .
* Nota Geral: 1 - Péssimo | Perfil: Servidora concursada ou servidor concursado | Lotação: Primeiro Grau *
 </v>
      </c>
      <c r="E44" s="3"/>
      <c r="F44" s="3"/>
      <c r="G44" s="3"/>
      <c r="H44" s="14" t="str">
        <v xml:space="preserve">Comentário  1390: 
Gostaria de uma melhora nos equipamentos
* Nota Geral: 4 - Bom | Perfil: Servidor Cedido | Lotação: Primeiro Grau *
 </v>
      </c>
      <c r="I44" s="3"/>
      <c r="J44" s="3"/>
      <c r="K44" s="3"/>
      <c r="L44" s="14" t="str">
        <v xml:space="preserve">Comentário  531: 
inexistência de canal durante o plantão; 
pouquíssima integração entre as dezenas de sistemas cujo acesso é necessário para a realização do trabalho, o que é inadmissível diante das milhares de tecnologias disponíveis hoje; 
deficiência na comunicação com o DTIC (existe apenas o SIGa, o que é absolutamente insuficiente); 
sistema PROJUDI enfrentando muita lentidão e bugs dos mais diversos ultimamente; ausência de manuais de utilização e documentação dos sistemas, principalmente projudi e no que se refere ao passo a passo, sintetizado, de tarefas a serem cumpridas no processo (falta de informações de o que fazer e como fazer no sistema);  
sistemas athos totalmente obsoleto; sistema precatórios ultrapassado e nada intuitivo, cheio de redundâncias sem aparente necessidade que triplicam o tempo médio de cadastro;  
* Nota Geral: 2 - Ruim | Perfil: Servidora concursada ou servidor concursado | Lotação: Primeiro Grau *
 </v>
      </c>
      <c r="M44" s="3"/>
      <c r="N44" s="14" t="str">
        <v xml:space="preserve">Comentário  853: 
poderia ser os dois sistemas PROJUDI e SEEU; TRABALHAREM SEM TRAVAR, fica dificil pois o sistema fica pensando na hora da consulta de autos com partes em balcão.
* Nota Geral: 4 - Bom | Perfil: Servidora ou servidor ocupante de cargo em comissão | Lotação: Secretaria *
 </v>
      </c>
      <c r="O44" s="12"/>
      <c r="P44" s="3"/>
      <c r="Q44" s="12"/>
      <c r="R44" s="12"/>
      <c r="S44" s="12"/>
      <c r="T44" s="12"/>
      <c r="U44" s="12"/>
      <c r="V44" s="12"/>
      <c r="W44" s="12"/>
      <c r="X44" s="12"/>
      <c r="Y44" s="12"/>
      <c r="Z44" s="12"/>
    </row>
    <row r="45" spans="1:26" ht="112" x14ac:dyDescent="0.2">
      <c r="A45" s="3"/>
      <c r="B45" s="13" t="str">
        <v xml:space="preserve">Comentário  1403: 
De um modo geral os serviços oferecidos pelo DTIC-TJPR são muito bons e de muita serventia.
* Nota Geral: 4 - Bom | Perfil: Servidora concursada ou servidor concursado | Lotação: Primeiro Grau *
 </v>
      </c>
      <c r="C45" s="3"/>
      <c r="D45" s="13" t="str">
        <v xml:space="preserve">Comentário  415: 
Siga tinha que ser mais claro pra gente usar, ele é complexo e não  é fácil identificar aquilo que precisamos. O Projudi precisa melhorar, trava muito, diariamente e fica dando erro de lentidão.
* Nota Geral: 3 - Regular | Perfil: Servidora concursada ou servidor concursado | Lotação: Primeiro Grau *
 </v>
      </c>
      <c r="E45" s="3"/>
      <c r="F45" s="3"/>
      <c r="G45" s="3"/>
      <c r="H45" s="13" t="str">
        <v xml:space="preserve">Comentário  1431: 
Equipamentos mais modernos, principalmente no que diz respeito a impressoras, uma vez que as utilizadas atualmente apresenta problemas recorrentes. 
A equipe de Maringá, qual presta serviços a nossa Comarca é uma excelente equipe e sempre auxilia no necessário  
* Nota Geral: 5 - Excelente | Perfil: Estagiária ou estagiário | Lotação: Secretaria *
 </v>
      </c>
      <c r="I45" s="3"/>
      <c r="J45" s="3"/>
      <c r="K45" s="3"/>
      <c r="L45" s="13" t="str">
        <v xml:space="preserve">Comentário  568: 
Falta tutoriais de uso dos sistemas
* Nota Geral: 4 - Bom | Perfil: Servidora ou servidor ocupante de cargo em comissão | Lotação: Segundo Grau *
 </v>
      </c>
      <c r="M45" s="3"/>
      <c r="N45" s="13" t="str">
        <v xml:space="preserve">Comentário  865: 
Sempre que precisei fui muito bem atendida. 
 O Projudi precisa ainda de algumas melhorias para otimizar os serviços nas Varas, mas de maneira geral, é muito bom.
* Nota Geral: 5 - Excelente | Perfil: Servidora concursada ou servidor concursado | Lotação: Primeiro Grau *
 </v>
      </c>
      <c r="O45" s="12"/>
      <c r="P45" s="3"/>
      <c r="Q45" s="12"/>
      <c r="R45" s="12"/>
      <c r="S45" s="12"/>
      <c r="T45" s="12"/>
      <c r="U45" s="12"/>
      <c r="V45" s="12"/>
      <c r="W45" s="12"/>
      <c r="X45" s="12"/>
      <c r="Y45" s="12"/>
      <c r="Z45" s="12"/>
    </row>
    <row r="46" spans="1:26" ht="176" x14ac:dyDescent="0.2">
      <c r="A46" s="3"/>
      <c r="B46" s="14" t="str">
        <v xml:space="preserve">Comentário  1424: 
Agradeço imensamente a dedicação de todos que contribuem para o aperfeiçoamento contínuo dos sistemas.
Recordo que o fato de não existirem problemas a serem apontados significa que a atuação proativa e inovadora dos técnicos de informática possibilita que os usuários desempenhem seu papel precípuo com tranquilidade para dedicarem-se ao atendimento efetivo da população que se socorre do Judiciário. Sucesso a todos! 
* Nota Geral: 5 - Excelente | Perfil: Servidora ou servidor ocupante de cargo em comissão | Lotação: Primeiro Grau *
 </v>
      </c>
      <c r="C46" s="3"/>
      <c r="D46" s="14" t="str">
        <v xml:space="preserve">Comentário  416: 
adequações necessárias, visto que todo sistema deve ser aprimorado; acho importante o Depto desenvolver cursos EJUD passando tutoriais pois entendo que nos ajudam bastante;  meu caso, que assumi recentemente função de assistente de direção e tenho visto cursos SEI, Fundo Rotativo, Siga, de modo a aprender.   
* Nota Geral: 4 - Bom | Perfil: Servidora concursada ou servidor concursado | Lotação: Primeiro Grau *
 </v>
      </c>
      <c r="E46" s="3"/>
      <c r="F46" s="3"/>
      <c r="G46" s="3"/>
      <c r="H46" s="14" t="str">
        <v xml:space="preserve">Comentário  1451: 
creio que mais investimento na área da informática serie interessante, visto a defasagem dos equipamentos.  
* Nota Geral: 3 - Regular | Perfil: Estagiária ou estagiário | Lotação: Secretaria *
 </v>
      </c>
      <c r="I46" s="3"/>
      <c r="J46" s="3"/>
      <c r="K46" s="3"/>
      <c r="L46" s="14" t="str">
        <v xml:space="preserve">Comentário  569: 
precisa implantar sistema de plantão, 
precisa ter menos problema projudi, principalmente qdo de atualizações, 
atualização computadores e impressoras, wi-fi, 
classificação de atos projudi atualizada por pessoas que entendam processo, menos cliques, atos de classificação deveriam ser feitos na secretaria e não gabinetes...
* Nota Geral: 4 - Bom | Perfil: Magistrada ou magistrado | Lotação: Primeiro Grau *
 </v>
      </c>
      <c r="M46" s="3"/>
      <c r="N46" s="14" t="str">
        <v xml:space="preserve">Comentário  873: 
Estabilização do sistema PROJUDI e Teams 
* Nota Geral: 5 - Excelente | Perfil: Servidora ou servidor ocupante de cargo em comissão | Lotação: Primeiro Grau *
 </v>
      </c>
      <c r="O46" s="12"/>
      <c r="P46" s="3"/>
      <c r="Q46" s="12"/>
      <c r="R46" s="12"/>
      <c r="S46" s="12"/>
      <c r="T46" s="12"/>
      <c r="U46" s="12"/>
      <c r="V46" s="12"/>
      <c r="W46" s="12"/>
      <c r="X46" s="12"/>
      <c r="Y46" s="12"/>
      <c r="Z46" s="12"/>
    </row>
    <row r="47" spans="1:26" ht="380" x14ac:dyDescent="0.2">
      <c r="A47" s="3"/>
      <c r="B47" s="13" t="str">
        <v xml:space="preserve">Comentário  1426: 
o pessoal está sempre atualizado e disposto a ajudar. estão de parabéns,
* Nota Geral: 5 - Excelente | Perfil: Servidora concursada ou servidor concursado | Lotação: Segundo Grau *
 </v>
      </c>
      <c r="C47" s="3"/>
      <c r="D47" s="13" t="str">
        <v xml:space="preserve">Comentário  417: 
Quanto a pergunta 5 respondi bom, porque o balcão virtual não funciona, acho que deve ser por causa dos servidores das secretarias(varas) que não atendem, por isso não consegui avaliar o sistema. Os demais, excelentes.
* Nota Geral: 5 - Excelente | Perfil: Servidora concursada ou servidor concursado | Lotação: Secretaria *
 </v>
      </c>
      <c r="E47" s="3"/>
      <c r="F47" s="3"/>
      <c r="G47" s="3"/>
      <c r="H47" s="13" t="str">
        <v xml:space="preserve">Comentário  1463: 
Sugiro que se faça um levantamento sobre as condições dos computadores e impressoras nas  comarcas das regiões metropolitanas de Curitiba, que acabam recebendo como os aparelhos velhos vindos de outro fórum. Aqui na comarca de São José dos Pinhais são velhos e a impressora do nosso setor também sempre apresenta problemas, além de não ser copiadora o que vem a prejudicar o andamento do processo, havendo necessidade de termos que nos deslocar para outros andares para fazer uma cópia.
* Nota Geral: 5 - Excelente | Perfil: Servidora concursada ou servidor concursado | Lotação: Primeiro Grau *
 </v>
      </c>
      <c r="I47" s="3"/>
      <c r="J47" s="3"/>
      <c r="K47" s="3"/>
      <c r="L47" s="13" t="str">
        <v xml:space="preserve">Comentário  574: 
O Projudi tem muitos períodos de instabilidade, onde um documento é juntado e quando vamos conferir não aprece no sistema. Só depois de um tempo é que precisamos acessar de novo o processo para certificar que  documento está juntado corretamente. Isso gera dúvida e também atraso no trabalho. Já fiz a conferência e esse problema acontece independente do computador onde esteja logado.
Outra sugestão é que todos os mensageiros recebidos são notificados via e-mail, o que faz com que a caixa de e-mails fique abarrotada de forma desnecessária.
Quanto aos computadores, alguns disponibilizados pelo TJPR e que se encontram na sala dos Oficiais de Justiça do Fórum de São José dos Pinhais são antigos, o que impossibilita o uso.
Creio que uma sugestão pertinente é que o DTIC oriente os Servidores para listas de destinatários sejam criadas de forma adequada para o envio de mensageiro. O que ocorre hoje é que todos os Servidores recebem mensageiro das Varas que não são de sua competência, abarrotando a caixa de mensagens. A exemplo: alguns mensageiros vêm com o título "para a competência da Vara de Família", e absolutamente todos os Servidores do Paraná recebem a mensagem, incluindo os de competência administrativa, criminal, fazenda, etc.
Embora a título de conhecimento seja válido, não há dúvidas de que gera ainda mais trabalho, diante da obrigatoriedade que todos os Servidores tem de ler o mensageiro diariamente.
Por fim, para facilitar o atendimento, gostaria de sugerir que em cada prédio fosse deixado um Servidores do DTIC. O que acontece hoje é que as vezes a demanda acontece e temos que aguardar o atendimento on line para a resolução. Algumas vezes o jurisdicionado está em nossa frente ou estamos em uma audiência, e realmente é constrangedor.
* Nota Geral: 4 - Bom | Perfil: Servidora concursada ou servidor concursado | Lotação: Primeiro Grau *
 </v>
      </c>
      <c r="M47" s="3"/>
      <c r="N47" s="13" t="str">
        <v xml:space="preserve">Comentário  934: 
O processo interno no ambito do TJPR para aperfeiçoamento dos sistemas, como o Projudi, é altamente moroso e tecnocrata, com pouca participação dos servidores da "linha de frente", o que resulta, muitas vezes, em "soluções" que pouco contribuem para a efetiva melhoria nas rotinas de trabalho e, por consequencia, na própria prestação jurisdicional.
Alguns exemplos de questões que estão muito distantes de um bom patamar: 
1. sistema uniformizado (e, a proposta atualmente em discussão para sua melhoria, a priori, está longe de atacar as principais vicissitudes da ferramenta); 
2. Captura de mídias de audiência (o emprego de solução "externa" - hoje o Teams - gera, dentre outros, o acréscimo de várias tarefas ao fluxo de trabalho - gravação, download, conversão, juntada no Projudi - que, por sua vez, além de criar uma rotina cheia de etapas, depondo contra o melhor uso dos recursos humanos e tempo, potencializa os erros; 
3. Ausência de integração do Projudi com a ferramenta de e-mail institucional.
* Nota Geral: 3 - Regular | Perfil: Servidora concursada ou servidor concursado | Lotação: Primeiro Grau *
 </v>
      </c>
      <c r="O47" s="12"/>
      <c r="P47" s="3"/>
      <c r="Q47" s="12"/>
      <c r="R47" s="12"/>
      <c r="S47" s="12"/>
      <c r="T47" s="12"/>
      <c r="U47" s="12"/>
      <c r="V47" s="12"/>
      <c r="W47" s="12"/>
      <c r="X47" s="12"/>
      <c r="Y47" s="12"/>
      <c r="Z47" s="12"/>
    </row>
    <row r="48" spans="1:26" ht="160" x14ac:dyDescent="0.2">
      <c r="A48" s="3"/>
      <c r="B48" s="14" t="str">
        <v xml:space="preserve">Comentário  1431: 
Equipamentos mais modernos, principalmente no que diz respeito a impressoras, uma vez que as utilizadas atualmente apresenta problemas recorrentes. 
A equipe de Maringá, qual presta serviços a nossa Comarca é uma excelente equipe e sempre auxilia no necessário  
* Nota Geral: 5 - Excelente | Perfil: Estagiária ou estagiário | Lotação: Secretaria *
 </v>
      </c>
      <c r="C48" s="3"/>
      <c r="D48" s="14" t="str">
        <v xml:space="preserve">Comentário  421: 
Dificuldades na comunicação, na solicitação de serviços e demora no atendimento do DTIC.
* Nota Geral: 3 - Regular | Perfil: Servidora concursada ou servidor concursado | Lotação: Primeiro Grau *
 </v>
      </c>
      <c r="E48" s="3"/>
      <c r="F48" s="3"/>
      <c r="G48" s="3"/>
      <c r="H48" s="14" t="str">
        <v xml:space="preserve">Comentário  1492: 
Há necessidade de computadores iguais ao de magistrados e servidores para estagiários e salas de audiências do CEJUSC. O app Microsoft Teams exige um computador mais novo, senão ele trava demais.
O PROJUDI precisa de melhorias para o CEJUSC, há situações como Fórum de Conciliação Virtual, resultado de Práticas Restaurativas com respostas somente para audiências do criminal. O Cejusc não consegue repassar no sistema muitos resultados de suas atividades porque simplesmente é copiada plataforma de respostas de JUIZADOS ESPECIAIS e VARAS CRIMINAIS.
Deveria ser possível juntar sugestões só dessas áreas em um único SEI para servidores do estado todo postarem as sugestões unificadas de melhorias 
* Nota Geral: 4 - Bom | Perfil: Servidora concursada ou servidor concursado | Lotação: Primeiro Grau *
 </v>
      </c>
      <c r="I48" s="3"/>
      <c r="J48" s="3"/>
      <c r="K48" s="3"/>
      <c r="L48" s="14" t="str">
        <v xml:space="preserve">Comentário  589: 
Podermos sugerir melhorias dos sistemas sem que isso tenha que ser burocraticamente pelo SEI com anuência do magistrado.
* Nota Geral: 4 - Bom | Perfil: Servidora concursada ou servidor concursado | Lotação: Primeiro Grau *
 </v>
      </c>
      <c r="M48" s="3"/>
      <c r="N48" s="14" t="str">
        <v xml:space="preserve">Comentário  967: 
o projudi este ano está muito ruim. questão de acesso, de tempo para movimentação, falta de atualização do software de assinatura 
* Nota Geral: 4 - Bom | Perfil: Magistrada ou magistrado | Lotação: Primeiro Grau *
 </v>
      </c>
      <c r="O48" s="12"/>
      <c r="P48" s="3"/>
      <c r="Q48" s="12"/>
      <c r="R48" s="12"/>
      <c r="S48" s="12"/>
      <c r="T48" s="12"/>
      <c r="U48" s="12"/>
      <c r="V48" s="12"/>
      <c r="W48" s="12"/>
      <c r="X48" s="12"/>
      <c r="Y48" s="12"/>
      <c r="Z48" s="12"/>
    </row>
    <row r="49" spans="1:26" ht="160" x14ac:dyDescent="0.2">
      <c r="A49" s="3"/>
      <c r="B49" s="13" t="str">
        <v xml:space="preserve">Comentário  1457: 
Atualizar a aba de expedição de mandados como fizeram com a aba de expedição de citação/intimação e ofício, onde da p destacar os documentos que quero que sejam enviados junto com o ar.
Disponibilizar como podemos gerar mais nomes de cumprimentos, ex Ofício CNSeg
Disponibilizar como podemos alterar a lista de agrupadores que utilizamos para enviar os processos para o magistrado.
Não demorar tanto em responder os chamados do SIGA
De resto, ótimo trabalho pessoal!
* Nota Geral: 4 - Bom | Perfil: Serventuário ou foro extrajudicial   | Lotação: Primeiro Grau *
 </v>
      </c>
      <c r="C49" s="3"/>
      <c r="D49" s="13" t="str">
        <v xml:space="preserve">Comentário  428: 
 demora no atendimento dos chamados pelo SIGA, bem como dificuldade muitas vezes de comunicação em caso de urgência.
o novo layout do SIGA ficou muito confuso, dificultando encontrar o "caminho" para algumas solicitações
* Nota Geral: 4 - Bom | Perfil: Servidora concursada ou servidor concursado | Lotação: Primeiro Grau *
 </v>
      </c>
      <c r="E49" s="3"/>
      <c r="F49" s="3"/>
      <c r="G49" s="3"/>
      <c r="H49" s="13" t="str">
        <v xml:space="preserve">Comentário  1537: 
Os computadores do NAE Londrina encontram-se lentíssimos, dificultando os trabalhos. Os sistemas demoram muito tempo para abrir por causa dessa lentidão o que traz desânimo para os servidores e consequentemente o prejuízo para os jurisdicionados.
* Nota Geral: 4 - Bom | Perfil: Servidora concursada ou servidor concursado | Lotação: Primeiro Grau *
 </v>
      </c>
      <c r="I49" s="3"/>
      <c r="J49" s="3"/>
      <c r="K49" s="3"/>
      <c r="L49" s="13" t="str">
        <v xml:space="preserve">Comentário  622: 
Aperfeiçoamento do Projudi (depois de várias rolagens não se consegue voltar à tela original. 
Mensagens do Mensageiro deveriam poder ser apagadas em bloco.
* Nota Geral: 5 - Excelente | Perfil: Magistrada ou magistrado | Lotação: Segundo Grau *
 </v>
      </c>
      <c r="M49" s="3"/>
      <c r="N49" s="13" t="str">
        <v xml:space="preserve">Comentário  969: 
Com relação a pergunta 7, cumpre esclarecer que existe um grande problema com as quedas rotineiras do PROJUDI, que atrapalha o andamento do trabalho, por isso a opção foi "REGULAR". 
* Nota Geral: 4 - Bom | Perfil: Servidora ou servidor ocupante de cargo em comissão | Lotação: Segundo Grau *
 </v>
      </c>
      <c r="O49" s="12"/>
      <c r="P49" s="3"/>
      <c r="Q49" s="12"/>
      <c r="R49" s="12"/>
      <c r="S49" s="12"/>
      <c r="T49" s="12"/>
      <c r="U49" s="12"/>
      <c r="V49" s="12"/>
      <c r="W49" s="12"/>
      <c r="X49" s="12"/>
      <c r="Y49" s="12"/>
      <c r="Z49" s="12"/>
    </row>
    <row r="50" spans="1:26" ht="80" x14ac:dyDescent="0.2">
      <c r="A50" s="3"/>
      <c r="B50" s="14" t="str">
        <v xml:space="preserve">Comentário  1462: 
o serviço está suprindo com o desenvolvimento do trabalho 
* Nota Geral: 4 - Bom | Perfil: Estagiária ou estagiário | Lotação: Secretaria *
 </v>
      </c>
      <c r="C50" s="3"/>
      <c r="D50" s="14" t="str">
        <v xml:space="preserve">Comentário  481: 
Sinto que falta a informação de suporte chegar até as comarcas do interior. Pelo menos onde trabalho, ninguém sabe como buscar suporte quando há problemas com TI.
* Nota Geral: 2 - Ruim | Perfil: Servidora concursada ou servidor concursado | Lotação: Primeiro Grau *
 </v>
      </c>
      <c r="E50" s="3"/>
      <c r="F50" s="3"/>
      <c r="G50" s="3"/>
      <c r="H50" s="14" t="str">
        <v xml:space="preserve">Comentário  1548: 
Realizo teletrabalho, acho que seria bom, se o TJ fornecesse a estrutura tecnológica para nos também, pois trabalhamos com a nossa estrutura e as vezes passamos por alguma dificuldade
* Nota Geral: 4 - Bom | Perfil: Servidora concursada ou servidor concursado | Lotação: Primeiro Grau *
 </v>
      </c>
      <c r="I50" s="3"/>
      <c r="J50" s="3"/>
      <c r="K50" s="3"/>
      <c r="L50" s="14" t="str">
        <v xml:space="preserve">Comentário  642: 
O sistema Hermes é muito ruim, além de só entrar pelo Firefox.
* Nota Geral: 5 - Excelente | Perfil: Servidora concursada ou servidor concursado | Lotação: Segundo Grau *
 </v>
      </c>
      <c r="M50" s="3"/>
      <c r="N50" s="14" t="str">
        <v xml:space="preserve">Comentário  992: 
Melhorias no Projudi
* Nota Geral: 4 - Bom | Perfil: Estagiária ou estagiário | Lotação: Primeiro Grau *
 </v>
      </c>
      <c r="O50" s="12"/>
      <c r="P50" s="3"/>
      <c r="Q50" s="12"/>
      <c r="R50" s="12"/>
      <c r="S50" s="12"/>
      <c r="T50" s="12"/>
      <c r="U50" s="12"/>
      <c r="V50" s="12"/>
      <c r="W50" s="12"/>
      <c r="X50" s="12"/>
      <c r="Y50" s="12"/>
      <c r="Z50" s="12"/>
    </row>
    <row r="51" spans="1:26" ht="128" x14ac:dyDescent="0.2">
      <c r="A51" s="3"/>
      <c r="B51" s="13" t="str">
        <v xml:space="preserve">Comentário  1483: 
Serviços ótimos e de boa qualidade, inclusive pela via remota.
* Nota Geral: 5 - Excelente | Perfil: Servidora concursada ou servidor concursado | Lotação: Primeiro Grau *
 </v>
      </c>
      <c r="C51" s="3"/>
      <c r="D51" s="13" t="str">
        <v xml:space="preserve">Comentário  492: 
Ferramentas para que possamos utilizar para orientações, de forma mais prática, pois em muitos assuntos, não localizamos o atalho necessário de forma rápida.
* Nota Geral: 3 - Regular | Perfil: Serventuário ou foro extrajudicial   | Lotação: Primeiro Grau *
 </v>
      </c>
      <c r="E51" s="3"/>
      <c r="F51" s="3"/>
      <c r="G51" s="3"/>
      <c r="H51" s="13" t="str">
        <v xml:space="preserve">Comentário  1572: 
Pelo menos no meu caso que sou Oficial de Justiça, os computadores, scanners, só recebemos refugo, ou seja, os equipamentos bons são destinados a juízes e escrivania. Para Oficiais de Justiça, são repassados os equipamentos que já foram muito utilizados pelas escrivanias. Assim recebemos poucos computadores e scanner e ainda lentos.
* Nota Geral: 2 - Ruim | Perfil: Servidora concursada ou servidor concursado | Lotação: Primeiro Grau *
 </v>
      </c>
      <c r="I51" s="3"/>
      <c r="J51" s="3"/>
      <c r="K51" s="3"/>
      <c r="L51" s="13" t="str">
        <v xml:space="preserve">Comentário  647: 
Criação de sistemas mais simples e com interfaces mais intuitivas. Aprimoramento e modernização dos sistemas. 
* Nota Geral: 3 - Regular | Perfil: Servidora ou servidor ocupante de cargo em comissão | Lotação: Primeiro Grau *
 </v>
      </c>
      <c r="M51" s="3"/>
      <c r="N51" s="13" t="str">
        <v xml:space="preserve">Comentário  1009: 
SIGA deve melhorar, para ficar fácil de usar, informar e solicitar algo. 
A rede com frequência apresenta problemas na Comarca, cai a conexão. 
Por fim, o Projudi apresenta erros, cai com muita frequência também.
* Nota Geral: 5 - Excelente | Perfil: Servidora concursada ou servidor concursado | Lotação: Primeiro Grau *
 </v>
      </c>
      <c r="O51" s="12"/>
      <c r="P51" s="3"/>
      <c r="Q51" s="12"/>
      <c r="R51" s="12"/>
      <c r="S51" s="12"/>
      <c r="T51" s="12"/>
      <c r="U51" s="12"/>
      <c r="V51" s="12"/>
      <c r="W51" s="12"/>
      <c r="X51" s="12"/>
      <c r="Y51" s="12"/>
      <c r="Z51" s="12"/>
    </row>
    <row r="52" spans="1:26" ht="96" x14ac:dyDescent="0.2">
      <c r="A52" s="3"/>
      <c r="B52" s="14" t="str">
        <v xml:space="preserve">Comentário  1532: 
Sempre recebi atendimentos eficientes com bastante qualidade, excelência, profissionalismo e atenção. Parabéns!
* Nota Geral: 5 - Excelente | Perfil: Servidora concursada ou servidor concursado | Lotação: Primeiro Grau *
 </v>
      </c>
      <c r="C52" s="3"/>
      <c r="D52" s="14" t="str">
        <v xml:space="preserve">Comentário  503: 
O sistema SIGA ainda está muito confuso e não dispõe das ferramentas e soluções necessárias, principalmente quando é solicitada orientação de procedimento (SEEU, BNMP2)
* Nota Geral: 3 - Regular | Perfil: Servidora concursada ou servidor concursado | Lotação: Primeiro Grau *
 </v>
      </c>
      <c r="E52" s="3"/>
      <c r="F52" s="3"/>
      <c r="G52" s="3"/>
      <c r="H52" s="14" t="str">
        <v xml:space="preserve">Comentário  1583: 
disponibilizar computadores mais rápidos e se possível desenvolvimento de softwares particulares do Tribunal para otimização e divisão de pdfs e videos grandes, não dependendo de apps de outras empresas por questões de segurança dos dados manipulados para juntar em certos sistemas do TJ que não comportam o tamanho exagerados de pdf e vídeos.
* Nota Geral: 4 - Bom | Perfil: Servidora concursada ou servidor concursado | Lotação: Segundo Grau *
 </v>
      </c>
      <c r="I52" s="3"/>
      <c r="J52" s="3"/>
      <c r="K52" s="3"/>
      <c r="L52" s="14" t="str">
        <v xml:space="preserve">Comentário  652: 
Os atendimentos do DTIC-TJPR, principalmente, em auxílio para tarefas cotidianas são péssimos. Um servidor joga para outro e ao final não resolvem as questões e não tiram as dúvidas requeridas.
* Nota Geral: 1 - Péssimo | Perfil: Servidora ou servidor ocupante de cargo em comissão | Lotação: Primeiro Grau *
 </v>
      </c>
      <c r="M52" s="3"/>
      <c r="N52" s="14" t="str">
        <v xml:space="preserve">Comentário  1024: 
Melhora no projudi é imperiosa e urgente.
* Nota Geral: 3 - Regular | Perfil: Servidora concursada ou servidor concursado | Lotação: Primeiro Grau *
 </v>
      </c>
      <c r="O52" s="12"/>
      <c r="P52" s="3"/>
      <c r="Q52" s="12"/>
      <c r="R52" s="12"/>
      <c r="S52" s="12"/>
      <c r="T52" s="12"/>
      <c r="U52" s="12"/>
      <c r="V52" s="12"/>
      <c r="W52" s="12"/>
      <c r="X52" s="12"/>
      <c r="Y52" s="12"/>
      <c r="Z52" s="12"/>
    </row>
    <row r="53" spans="1:26" ht="176" x14ac:dyDescent="0.2">
      <c r="A53" s="3"/>
      <c r="B53" s="13" t="str">
        <v xml:space="preserve">Comentário  1554: 
Está ótimo, tudo explicado, tudo bem organizado.
* Nota Geral: 5 - Excelente | Perfil: Serventuário ou foro extrajudicial   | Lotação: Primeiro Grau *
 </v>
      </c>
      <c r="C53" s="3"/>
      <c r="D53" s="13" t="str">
        <v xml:space="preserve">Comentário  511: 
O SIGA pode ser mais intuitivo, algumas aberturas de chamado, demoramos mais tempo pra achar a opção correta (quando achamos) do pra abrir o chamado.
* Nota Geral: 4 - Bom | Perfil: Servidora concursada ou servidor concursado | Lotação: Primeiro Grau *
 </v>
      </c>
      <c r="E53" s="3"/>
      <c r="F53" s="3"/>
      <c r="G53" s="3"/>
      <c r="H53" s="13" t="str">
        <v xml:space="preserve">Comentário  1590: 
Muitos dos computadores que são enviados para utilização no 1º grau já vem usados e velhos; temos 2 impressoras e uma, de tão obsoleta, não tem software para instalar, então, não funciona; a outra impressora tem tantos problemas que ocasionam falhas no funcionamento, estresses. O TJPR poderia prestigiar o 1º grau mandando bons equipamentos!
* Nota Geral: 5 - Excelente | Perfil: Servidora concursada ou servidor concursado | Lotação: Primeiro Grau *
 </v>
      </c>
      <c r="I53" s="3"/>
      <c r="J53" s="3"/>
      <c r="K53" s="3"/>
      <c r="L53" s="13" t="str">
        <v xml:space="preserve">Comentário  658: 
As conclusões dos chamados poderiam ser conclusivas.
Vários chamados são fechados sem solução, e muitos deles existe a necessidade de reabrir o chamado, porque o técnico "não quis ententer" o chamado.
A obsessão por colocar prints, mostrando o "passo a passo" torna-se, muito das vezes, inviável a abertura de um chamado. As vezes os prints são suficientes, mas o técnico encerra o chamado solicitando mais informações.
Fica inviável abrir chamado assim.
* Nota Geral: 1 - Péssimo | Perfil: Servidora concursada ou servidor concursado | Lotação: Primeiro Grau *
 </v>
      </c>
      <c r="M53" s="3"/>
      <c r="N53" s="13" t="str">
        <v xml:space="preserve">Comentário  1067: 
Em relação aos usuários internos nada a pedir no momento, todavia em relação as partes em processo o acesso deveria ser facilitado, considerando que muitos não tem muita intimidade com tecnologia.
* Nota Geral: 4 - Bom | Perfil: Servidora concursada ou servidor concursado | Lotação: Primeiro Grau *
 </v>
      </c>
      <c r="O53" s="12"/>
      <c r="P53" s="3"/>
      <c r="Q53" s="12"/>
      <c r="R53" s="12"/>
      <c r="S53" s="12"/>
      <c r="T53" s="12"/>
      <c r="U53" s="12"/>
      <c r="V53" s="12"/>
      <c r="W53" s="12"/>
      <c r="X53" s="12"/>
      <c r="Y53" s="12"/>
      <c r="Z53" s="12"/>
    </row>
    <row r="54" spans="1:26" ht="96" x14ac:dyDescent="0.2">
      <c r="A54" s="3"/>
      <c r="B54" s="14" t="str">
        <v xml:space="preserve">Comentário  1633: 
não tenho sugestões, pois o trabalho é excelente.
* Nota Geral: 5 - Excelente | Perfil: Estagiária ou estagiário | Lotação: Primeiro Grau *
 </v>
      </c>
      <c r="C54" s="3"/>
      <c r="D54" s="14" t="str">
        <v xml:space="preserve">Comentário  516: 
a Base de Conhecimento do DTIC-TJPR, através do SIGA volte e meia apresenta erro, ou nao mostra o conteúdo necessário, muitas das buscas encontro a resposta no site do TJ, e nao pelo SIGA. O SIGA em si é um pouco confuso, várias opções não estão disponíveis ou não consegui encontrar [por diversas vezes]. Saudade da opção 'triagem', presente no SAU. 
* Nota Geral: 5 - Excelente | Perfil: Servidora ou servidor ocupante de cargo em comissão | Lotação: Primeiro Grau *
 </v>
      </c>
      <c r="E54" s="3"/>
      <c r="F54" s="3"/>
      <c r="G54" s="3"/>
      <c r="H54" s="14" t="str">
        <v xml:space="preserve">Comentário  1598: 
Computador lento com muitos travamentos. 
* Nota Geral: 3 - Regular | Perfil: Estagiária ou estagiário | Lotação: Primeiro Grau *
 </v>
      </c>
      <c r="I54" s="3"/>
      <c r="J54" s="3"/>
      <c r="K54" s="3"/>
      <c r="L54" s="14" t="str">
        <v xml:space="preserve">Comentário  668: 
Melhoria no sistema de pesquisa de jurisprudência, para tornar mais inteligente a pesquisa, fazendo o sistema pensar no conjunto de palavras chave; 
e no sistema mensageiro, possibilitar encaminhamentos sem limites, com os respectivos anexos recebidos.
* Nota Geral: 4 - Bom | Perfil: Servidora concursada ou servidor concursado | Lotação: Primeiro Grau *
 </v>
      </c>
      <c r="M54" s="3"/>
      <c r="N54" s="14" t="str">
        <v xml:space="preserve">Comentário  1073: 
Precisamos de melhoria no sistema uniformizado. O sistema precisa ser integrado ao Projudi. 
* Nota Geral: 4 - Bom | Perfil: Servidora concursada ou servidor concursado | Lotação: Primeiro Grau *
 </v>
      </c>
      <c r="O54" s="12"/>
      <c r="P54" s="3"/>
      <c r="Q54" s="12"/>
      <c r="R54" s="12"/>
      <c r="S54" s="12"/>
      <c r="T54" s="12"/>
      <c r="U54" s="12"/>
      <c r="V54" s="12"/>
      <c r="W54" s="12"/>
      <c r="X54" s="12"/>
      <c r="Y54" s="12"/>
      <c r="Z54" s="12"/>
    </row>
    <row r="55" spans="1:26" ht="96" x14ac:dyDescent="0.2">
      <c r="A55" s="3"/>
      <c r="B55" s="13" t="str">
        <v xml:space="preserve">Comentário  1751: 
Está tudo ótimo para mim !
* Nota Geral: 5 - Excelente | Perfil: Servidora concursada ou servidor concursado | Lotação: Secretaria *
 </v>
      </c>
      <c r="C55" s="3"/>
      <c r="D55" s="13" t="str">
        <v xml:space="preserve">Comentário  518: 
Tem situações que são mais simples de resolver e as vezes urgentes que poderiam ser resolvidas via Teams na mesma hora, ao invés de ter que abrir um siga que é um caminho muito demorado.
* Nota Geral: 4 - Bom | Perfil: Servidora concursada ou servidor concursado | Lotação: Secretaria *
 </v>
      </c>
      <c r="E55" s="3"/>
      <c r="F55" s="3"/>
      <c r="G55" s="3"/>
      <c r="H55" s="13" t="str">
        <v xml:space="preserve">Comentário  1642: 
os serviços realizados pelos profissionais são ótimos porém ao meu ver uma ou duas vezes por ano teria que haver uma manutenção preventiva dos equipamentos com a troca de periféricos  de alguns equipamentos .
* Nota Geral: 5 - Excelente | Perfil: Estagiária ou estagiário | Lotação: Secretaria *
 </v>
      </c>
      <c r="I55" s="3"/>
      <c r="J55" s="3"/>
      <c r="K55" s="3"/>
      <c r="L55" s="13" t="str">
        <v xml:space="preserve">Comentário  678: 
Acho complicado o sistema Hermes, pois não dá a possibilidade de se "cobrar" o DTIC para o fornecimento dos equipamentos, principalmente quando se tem urgência no atendimento. Procuro entrar em contato com o servidor e, além da demora em responder, há pouco caso na resposta.
* Nota Geral: 3 - Regular | Perfil: Magistrada ou magistrado | Lotação: Primeiro Grau *
 </v>
      </c>
      <c r="M55" s="3"/>
      <c r="N55" s="13" t="str">
        <v xml:space="preserve">Comentário  1075: 
O Sistema Projudi tem melhorado, mas ainda "trava" ou "cai" com frequência. Acredito que o DTIC, além de aprimorar o Projudi em si, poderia comunicar aos usuários quando essas instabilidades acontecessem, informando o tempo estimado para solução, pois muitas vezes ficamos atualizando o sistema até dar certo, o que, penso, pode até sobrecarregá-lo.
* Nota Geral: 4 - Bom | Perfil: Servidora ou servidor ocupante de cargo em comissão | Lotação: Primeiro Grau *
 </v>
      </c>
      <c r="O55" s="12"/>
      <c r="P55" s="3"/>
      <c r="Q55" s="12"/>
      <c r="R55" s="12"/>
      <c r="S55" s="12"/>
      <c r="T55" s="12"/>
      <c r="U55" s="12"/>
      <c r="V55" s="12"/>
      <c r="W55" s="12"/>
      <c r="X55" s="12"/>
      <c r="Y55" s="12"/>
      <c r="Z55" s="12"/>
    </row>
    <row r="56" spans="1:26" ht="112" x14ac:dyDescent="0.2">
      <c r="A56" s="3"/>
      <c r="B56" s="14" t="str">
        <v xml:space="preserve">Comentário  1758: 
Das experiências que tive, o atendimento sempre foi célere e eficiente.
* Nota Geral: 5 - Excelente | Perfil: Servidora ou servidor ocupante de cargo em comissão | Lotação: Primeiro Grau *
 </v>
      </c>
      <c r="C56" s="3"/>
      <c r="D56" s="14" t="str">
        <v xml:space="preserve">Comentário  521: 
O atendimento ao usuário raramente é satisfatório (e particularmente ruim na seção de Irati).
* Nota Geral: 2 - Ruim | Perfil: Magistrada ou magistrado | Lotação: Primeiro Grau *
 </v>
      </c>
      <c r="E56" s="3"/>
      <c r="F56" s="3"/>
      <c r="G56" s="3"/>
      <c r="H56" s="14" t="str">
        <v xml:space="preserve">Comentário  1730: 
Considero que os computadores disponibilizados para os servidores de primeiro grau são ruins, sempre dão problema, são lentos, muitas vezes desligam enquanto estamos trabalhando, períodos que a informática formata o equipamento. Apesar de já ter solicitado, não temos câmeras suficientes para fazer videoconferências e necessitamos, pois participamos de reuniões com outros serviços da rede de proteção. Não temos um sistema informatizado para a organização e distribuição do trabalho das equipes interdisciplinares.
* Nota Geral: 4 - Bom | Perfil: Servidora concursada ou servidor concursado | Lotação: Primeiro Grau *
 </v>
      </c>
      <c r="I56" s="3"/>
      <c r="J56" s="3"/>
      <c r="K56" s="3"/>
      <c r="L56" s="14" t="str">
        <v xml:space="preserve">Comentário  692: 
há necessidade de melhorias no CAJU.
* Nota Geral: 5 - Excelente | Perfil: Servidora concursada ou servidor concursado | Lotação: Primeiro Grau *
 </v>
      </c>
      <c r="M56" s="3"/>
      <c r="N56" s="14" t="str">
        <v xml:space="preserve">Comentário  1080: 
Projudi apresenta falhas constantes durante o uso.
* Nota Geral: 3 - Regular | Perfil: Servidor Cedido | Lotação: Primeiro Grau *
 </v>
      </c>
      <c r="O56" s="12"/>
      <c r="P56" s="3"/>
      <c r="Q56" s="12"/>
      <c r="R56" s="12"/>
      <c r="S56" s="12"/>
      <c r="T56" s="12"/>
      <c r="U56" s="12"/>
      <c r="V56" s="12"/>
      <c r="W56" s="12"/>
      <c r="X56" s="12"/>
      <c r="Y56" s="12"/>
      <c r="Z56" s="12"/>
    </row>
    <row r="57" spans="1:26" ht="112" x14ac:dyDescent="0.2">
      <c r="A57" s="3"/>
      <c r="B57" s="13" t="str">
        <v xml:space="preserve">Comentário  1810: 
Nada a reclamar da equipe, sempre atendem de imediato, ajudam, tiram dúvidas sempre muito prestativos. Admito que não confio no Teams, já tive vários problemas com esse aplicativo que não salvam as mídias e ou somem, tendo que realizar novamente audiências e júri em razão do desaparecimento das mídias. 
* Nota Geral: 5 - Excelente | Perfil: Servidora concursada ou servidor concursado | Lotação: Primeiro Grau *
 </v>
      </c>
      <c r="C57" s="3"/>
      <c r="D57" s="13" t="str">
        <v xml:space="preserve">Comentário  528: 
Deixar mais visível a base de conhecimento e manuais, vídeos, etc, de forma a que possamos tentar primeiro sozinhos a solução do problema. 
O SIGA também informa o andamento, mas não o servidor a quem foi atribuída  a tarefa, salvo melhor juízo, o que dificulta nosso contato em casos em que precisamos solicitar urgência, só é possível buscando indicações de algum técnico de informática, ou servidor que conhece o responsável. 
Seria ideal se houvesse algum canal de comunicação que permitisse que tratássemos diretamente com o responsável por cada tarefa.
* Nota Geral: 5 - Excelente | Perfil: Servidora concursada ou servidor concursado | Lotação: Primeiro Grau *
 </v>
      </c>
      <c r="E57" s="3"/>
      <c r="F57" s="3"/>
      <c r="G57" s="3"/>
      <c r="H57" s="13" t="str">
        <v xml:space="preserve">Comentário  1754: 
Melhoria das impressoras para os setores que fazem atendimento ao público e dependem disso.
* Nota Geral: 5 - Excelente | Perfil: Estagiária ou estagiário | Lotação: Secretaria *
 </v>
      </c>
      <c r="I57" s="3"/>
      <c r="J57" s="3"/>
      <c r="K57" s="3"/>
      <c r="L57" s="13" t="str">
        <v xml:space="preserve">Comentário  697: 
Solucionar o problema das impressoras antigas que dão muito defeito.
No sistema Hércules, criar uma opção de indicar os dias de teletrabalho parcial de uma única vez, selecionando dias intercalados.
* Nota Geral: 4 - Bom | Perfil: Servidora concursada ou servidor concursado | Lotação: Primeiro Grau *
 </v>
      </c>
      <c r="M57" s="3"/>
      <c r="N57" s="13" t="str">
        <v xml:space="preserve">Comentário  1110: 
Disponibilizar uma ferramenta para sugestões de mudanças no Projudi. Acredito que os servidores que trabalham com o sistema no dia a dia tem maiores condições de indicarem modificações a fim de otimizar o sistema
* Nota Geral: 4 - Bom | Perfil: Servidora concursada ou servidor concursado | Lotação: Primeiro Grau *
 </v>
      </c>
      <c r="O57" s="12"/>
      <c r="P57" s="3"/>
      <c r="Q57" s="12"/>
      <c r="R57" s="12"/>
      <c r="S57" s="12"/>
      <c r="T57" s="12"/>
      <c r="U57" s="12"/>
      <c r="V57" s="12"/>
      <c r="W57" s="12"/>
      <c r="X57" s="12"/>
      <c r="Y57" s="12"/>
      <c r="Z57" s="12"/>
    </row>
    <row r="58" spans="1:26" ht="240" x14ac:dyDescent="0.2">
      <c r="A58" s="3"/>
      <c r="B58" s="3"/>
      <c r="C58" s="3"/>
      <c r="D58" s="14" t="str">
        <v xml:space="preserve">Comentário  531: 
inexistência de canal durante o plantão; 
pouquíssima integração entre as dezenas de sistemas cujo acesso é necessário para a realização do trabalho, o que é inadmissível diante das milhares de tecnologias disponíveis hoje; 
deficiência na comunicação com o DTIC (existe apenas o SIGa, o que é absolutamente insuficiente); 
sistema PROJUDI enfrentando muita lentidão e bugs dos mais diversos ultimamente; ausência de manuais de utilização e documentação dos sistemas, principalmente projudi e no que se refere ao passo a passo, sintetizado, de tarefas a serem cumpridas no processo (falta de informações de o que fazer e como fazer no sistema);  
sistemas athos totalmente obsoleto; sistema precatórios ultrapassado e nada intuitivo, cheio de redundâncias sem aparente necessidade que triplicam o tempo médio de cadastro;  
* Nota Geral: 2 - Ruim | Perfil: Servidora concursada ou servidor concursado | Lotação: Primeiro Grau *
 </v>
      </c>
      <c r="E58" s="3"/>
      <c r="F58" s="3"/>
      <c r="G58" s="3"/>
      <c r="H58" s="14" t="str">
        <v xml:space="preserve">Comentário  1764: 
Troca dos scanners e impressoras do 1º grau por estarem estragados ou apresentando defeitos constantes pelo tempo de uso.
* Nota Geral: 4 - Bom | Perfil: Servidora concursada ou servidor concursado | Lotação: Primeiro Grau *
 </v>
      </c>
      <c r="I58" s="3"/>
      <c r="J58" s="3"/>
      <c r="K58" s="3"/>
      <c r="L58" s="14" t="str">
        <v xml:space="preserve">Comentário  699: 
Pra que? Nunca acatam nenhuma sugestão. Já digo há anos que o site do TJ parece um labirinto, não é nem um pouco intuitivo, o sistema de busca é uma nulidade, os sistemas vivem travando e por aí vai 
Sugestões de simplificação e melhorias dos sistemas são sistematicamente ignoradas
* Nota Geral: 3 - Regular | Perfil: Servidora concursada ou servidor concursado | Lotação: Primeiro Grau *
 </v>
      </c>
      <c r="M58" s="3"/>
      <c r="N58" s="14" t="str">
        <v xml:space="preserve">Comentário  1133: 
Acredito que seria de grande pertinência a possibilidade de enviar sugestões de melhorias no Sistema Projudi pelos servidores, tendo em vista que são esses que mais utilizam as diversas ferramentas disponíveis e poderiam contribuir na otimização do sistema.
* Nota Geral: 4 - Bom | Perfil: Servidora concursada ou servidor concursado | Lotação: Primeiro Grau *
 </v>
      </c>
      <c r="O58" s="12"/>
      <c r="P58" s="3"/>
      <c r="Q58" s="12"/>
      <c r="R58" s="12"/>
      <c r="S58" s="12"/>
      <c r="T58" s="12"/>
      <c r="U58" s="12"/>
      <c r="V58" s="12"/>
      <c r="W58" s="12"/>
      <c r="X58" s="12"/>
      <c r="Y58" s="12"/>
      <c r="Z58" s="12"/>
    </row>
    <row r="59" spans="1:26" ht="96" x14ac:dyDescent="0.2">
      <c r="A59" s="3"/>
      <c r="B59" s="3"/>
      <c r="C59" s="3"/>
      <c r="D59" s="13" t="str">
        <v xml:space="preserve">Comentário  534: 
Sugiro que haja um canal de comunicação por chat, pois o atendimento seria mais rápido.
* Nota Geral: 4 - Bom | Perfil: Servidora ou servidor ocupante de cargo em comissão | Lotação: Primeiro Grau *
 </v>
      </c>
      <c r="E59" s="3"/>
      <c r="F59" s="3"/>
      <c r="G59" s="3"/>
      <c r="H59" s="13" t="str">
        <v xml:space="preserve">Comentário  1772: 
O siga é complicadíssimo em relação ao SAU. 
Computadores velhos e lentos... 
* Nota Geral: 4 - Bom | Perfil: Servidora concursada ou servidor concursado | Lotação: Primeiro Grau *
 </v>
      </c>
      <c r="I59" s="3"/>
      <c r="J59" s="3"/>
      <c r="K59" s="3"/>
      <c r="L59" s="13" t="str">
        <v xml:space="preserve">Comentário  707: 
Melhorar os meios de comunicação, a disponibilidade para auxiliar nos problemas encontrados em equipamentos e sistemas do TJPR. 
Adicionar mais informações sobres sistemas e programas disponíveis.
* Nota Geral: 3 - Regular | Perfil: Servidora concursada ou servidor concursado | Lotação: Primeiro Grau *
 </v>
      </c>
      <c r="M59" s="3"/>
      <c r="N59" s="13" t="str">
        <v xml:space="preserve">Comentário  1137: 
Consertar a função "inserir hyperlink" no Sistema Projudi porque faz muita falta!!!
Verificar o por quê do Sistema Projudi puxar endereços antigos quando da expedição de cartas e não o atual endereço cadastrado em apenas alguns processos.
* Nota Geral: 4 - Bom | Perfil: Servidora concursada ou servidor concursado | Lotação: Primeiro Grau *
 </v>
      </c>
      <c r="O59" s="12"/>
      <c r="P59" s="3"/>
      <c r="Q59" s="12"/>
      <c r="R59" s="12"/>
      <c r="S59" s="12"/>
      <c r="T59" s="12"/>
      <c r="U59" s="12"/>
      <c r="V59" s="12"/>
      <c r="W59" s="12"/>
      <c r="X59" s="12"/>
      <c r="Y59" s="12"/>
      <c r="Z59" s="12"/>
    </row>
    <row r="60" spans="1:26" ht="128" x14ac:dyDescent="0.2">
      <c r="A60" s="3"/>
      <c r="B60" s="3"/>
      <c r="C60" s="3"/>
      <c r="D60" s="14" t="str">
        <v xml:space="preserve">Comentário  540: 
minha única sugestão é quanto uma barra de pesquisa mais eficiente, ou seja, ao se pesquisar o retorno do tema de forma mais específica e não cheio de informações que não levam ao ponto crucial da necessidade
* Nota Geral: 5 - Excelente | Perfil: Servidora concursada ou servidor concursado | Lotação: Primeiro Grau *
 </v>
      </c>
      <c r="E60" s="3"/>
      <c r="F60" s="3"/>
      <c r="G60" s="3"/>
      <c r="H60" s="14" t="str">
        <v xml:space="preserve">Comentário  1779: 
Os computadores do primeiro grau estão cada dia mais sucateados, a grande esmagadora maioria não funcionam direito, desligam sozinhos e são extremamente lentos, dificultando e muito o trabalho a ser desenvolvido. As impressoras estão em um estado lamentável, toda hora elas dão problema.
 A internet na comarca de Toledo oscila muito também, e seria importante a disponibilização de wifi no fórum. 
* Nota Geral: 4 - Bom | Perfil: Servidora concursada ou servidor concursado | Lotação: Primeiro Grau *
 </v>
      </c>
      <c r="I60" s="3"/>
      <c r="J60" s="3"/>
      <c r="K60" s="3"/>
      <c r="L60" s="14" t="str">
        <v xml:space="preserve">Comentário  741: 
Simplificação do SIGA.  
Desnecessidade de comunicação no e-mail a respeito do envio de mensageiro (duplicidade dispensável, dada a obrigatoriedade do acesso ao mensageiro).
* Nota Geral: 4 - Bom | Perfil: Magistrada ou magistrado | Lotação: Primeiro Grau *
 </v>
      </c>
      <c r="M60" s="3"/>
      <c r="N60" s="14" t="str">
        <v xml:space="preserve">Comentário  1145: 
Há muita instabilidade nos serviços de rede e internet, bem como nos sistemas do TJPR, a exemplo do Projudi, que apresenta muita lentidão, erros e etc. 
Além disso as impressoras raramente funcionam de forma regular e os a maioria dos computados são antigos e defasados.
* Nota Geral: 3 - Regular | Perfil: Servidora ou servidor ocupante de cargo em comissão | Lotação: Primeiro Grau *
 </v>
      </c>
      <c r="O60" s="12"/>
      <c r="P60" s="3"/>
      <c r="Q60" s="12"/>
      <c r="R60" s="12"/>
      <c r="S60" s="12"/>
      <c r="T60" s="12"/>
      <c r="U60" s="12"/>
      <c r="V60" s="12"/>
      <c r="W60" s="12"/>
      <c r="X60" s="12"/>
      <c r="Y60" s="12"/>
      <c r="Z60" s="12"/>
    </row>
    <row r="61" spans="1:26" ht="96" x14ac:dyDescent="0.2">
      <c r="A61" s="3"/>
      <c r="B61" s="3"/>
      <c r="C61" s="3"/>
      <c r="D61" s="13" t="str">
        <v xml:space="preserve">Comentário  542: 
O atendimento de chamados pelo SIGA tem sido péssimo. O sistema, por vezes, é confuso e não se encontra o que precisa, ai é preciso abrir um chamado genérico e a pessoa que atende ao chamado não lê o que está sendo pedido de fato e responde com respostas do tipo padrão, sem se ater ao que realmente foi pedido. Há demora no atendimento dos chamados.
* Nota Geral: 3 - Regular | Perfil: Servidora concursada ou servidor concursado | Lotação: Primeiro Grau *
 </v>
      </c>
      <c r="E61" s="3"/>
      <c r="F61" s="3"/>
      <c r="G61" s="3"/>
      <c r="H61" s="13" t="str">
        <v xml:space="preserve">Comentário  1785: 
Certificar que cada impressora disponibilizada esteja funcionando com 100% de qualidade.
* Nota Geral: 5 - Excelente | Perfil: Servidora concursada ou servidor concursado | Lotação: Secretaria *
 </v>
      </c>
      <c r="I61" s="3"/>
      <c r="J61" s="3"/>
      <c r="K61" s="3"/>
      <c r="L61" s="13" t="str">
        <v xml:space="preserve">Comentário  742: 
Necessita de melhoras no apoio a soluções de problemas nos sistemas de videoconferência e reconhecimento de situações urgentes envolvendo réus presos e magistrados.
* Nota Geral: 3 - Regular | Perfil: Estagiária ou estagiário | Lotação: Primeiro Grau *
 </v>
      </c>
      <c r="M61" s="3"/>
      <c r="N61" s="13" t="str">
        <v xml:space="preserve">Comentário  1168: 
Desenvolver um software mais estável, bem como adicionar mais acessibilidade unindo os programas, principalmente dentro do PROJUDI, pois auxiliaria melhor todos que utilizam.
* Nota Geral: 4 - Bom | Perfil: Estagiária ou estagiário | Lotação: Primeiro Grau *
 </v>
      </c>
      <c r="O61" s="12"/>
      <c r="P61" s="3"/>
      <c r="Q61" s="12"/>
      <c r="R61" s="12"/>
      <c r="S61" s="12"/>
      <c r="T61" s="12"/>
      <c r="U61" s="12"/>
      <c r="V61" s="12"/>
      <c r="W61" s="12"/>
      <c r="X61" s="12"/>
      <c r="Y61" s="12"/>
      <c r="Z61" s="12"/>
    </row>
    <row r="62" spans="1:26" ht="288" x14ac:dyDescent="0.2">
      <c r="A62" s="3"/>
      <c r="B62" s="3"/>
      <c r="C62" s="3"/>
      <c r="D62" s="14" t="str">
        <v xml:space="preserve">Comentário  544: 
Canais de comunicação e base de conhecimento - facilitar o acesso e nível de informação
Acredito que local ÚNICO para comunicação e informação a fim de facilitar a pesquisa de base de dados, o site muda com frequencia o local de alocação de informações o que não ajuda. 
Melhorar campo de pesquisa a fim de agilizar a informação.
Ademais - os chamados no SIGA -SAU - frequentemente demoram ser atendidos.
Sobre o PROJUDI - interligar com outras ferramentas, diretamente na plataforma de trabalho, visando celeridade de resultados. Como, por exemplo, a busca de endereços pelo SISBAJUD, que é excelente e ágil, ser nos mesmos moldes, estendida para outras ferramentas de busca - sanepar, copel, renajud, infojud. 
* Nota Geral: 2 - Ruim | Perfil: Servidora concursada ou servidor concursado | Lotação: Primeiro Grau *
 </v>
      </c>
      <c r="E62" s="3"/>
      <c r="F62" s="3"/>
      <c r="G62" s="3"/>
      <c r="H62" s="14" t="str">
        <v xml:space="preserve">Comentário  1797: 
Atualização dos computadores por mais rápidos e mais espaço na nuvem. 
* Nota Geral: 4 - Bom | Perfil: Servidora ou servidor ocupante de cargo em comissão | Lotação: Primeiro Grau *
 </v>
      </c>
      <c r="I62" s="3"/>
      <c r="J62" s="3"/>
      <c r="K62" s="3"/>
      <c r="L62" s="14" t="str">
        <v xml:space="preserve">Comentário  744: 
há muito desencontro de informações, orientações conflitantes e resultados variados de acordo com quem atende os chamados. mais de uma vez a orientação repassada via SIGA e via TEAMS não se confirma, as vezes são necessários múltiplos chamados até que seja realizado atendimento efetivo e chamados idênticos geram resultados diferentes de acordo com a pessoa que recebeu.
Há, ainda, excesso de respostas genéricas que não observam as particularidades do pedido e que também repassam orientações que não atendem o problema narrado.
Por fim, com a rotina de audiências e a utilização das plataformas de videoconferência e recorrência de problemas do sistema TEAMS sendo recorrentes não há cultura de considerar tais atendimentos urgentes, o que gera paralização das atividades enquanto aguarda-se o trâmite burocrático de atribuição mesmo quando há servidores e sala de informática no local de atendimento e quanto a situação é levada pessoalmente.
Por fim, a equipe que atua no PLANTÃO cível, criminal maria da penha e custódia não possui atendimento pelo departamento de informática, o que causa sérios embaraços em situações de problema de funcionamento de equipamento, gravação de audiência, assinadores digitais, problemas de habilitação de sistemas conveniados e via de regra - pela natureza da atividade - em momentos urgentes que não podem aguardar o dia útil seguinte para resolução. Seria imprescindível a designação de servidor para disponibilização em favor dos servidores e do magistrado plantonista nos finais de semana.
* Nota Geral: 2 - Ruim | Perfil: Servidora ou servidor ocupante de cargo em comissão | Lotação: Primeiro Grau *
 </v>
      </c>
      <c r="M62" s="3"/>
      <c r="N62" s="14" t="str">
        <v xml:space="preserve">Comentário  1188: 
PROJUDI apresenta instabilidades
* Nota Geral: 5 - Excelente | Perfil: Servidora concursada ou servidor concursado | Lotação: Primeiro Grau *
 </v>
      </c>
      <c r="O62" s="12"/>
      <c r="P62" s="3"/>
      <c r="Q62" s="12"/>
      <c r="R62" s="12"/>
      <c r="S62" s="12"/>
      <c r="T62" s="12"/>
      <c r="U62" s="12"/>
      <c r="V62" s="12"/>
      <c r="W62" s="12"/>
      <c r="X62" s="12"/>
      <c r="Y62" s="12"/>
      <c r="Z62" s="12"/>
    </row>
    <row r="63" spans="1:26" ht="176" x14ac:dyDescent="0.2">
      <c r="A63" s="3"/>
      <c r="B63" s="3"/>
      <c r="C63" s="3"/>
      <c r="D63" s="13" t="str">
        <v xml:space="preserve">Comentário  549: 
A minha sugestão é em relação aos atendimentos no SIGA. Não posso generalizar, mas POR FAVOR, é como se o atendente estivesse fazendo um favor a nós, respostas secas, que não esclarecem, MUITAS VEZES IRÔNICAS. Nós não temos formação em tecnologia e informática e esse é o meio que está disponibilizado para buscarmos ajuda. Não adianta a política do TJPR de que na dúvida devemos buscar ajuda, porque alguns atendimentos no SIGA, nos tratam como incomodo. Eu já conversei com servidores do DTIC e todos sabem que existem alguns servidores que são problemas mesmo nas respostas dos atendimentos, MAS infelizmente nada é feito, e nós servidores que estamos do lado de cá ficamos a ver navios. Espero que isso seja considerado e seja feito um trabalho junto aos atendentes do SIGA, não todos, são alguns, e s reclamações se repetem em todas as comarcas em relação aos atendimentos, que seja feito uma reciclagem, para que aquele que não goste de atender o SIGA seja remanejado para outra função, porque nós servidores precisamos de pessoas que nos ajudem. Ninguém abre siga porque não tem nada a fazer, é porque precisa de ajuda e por ser o meio de buscar ajuda.
* Nota Geral: 4 - Bom | Perfil: Servidora concursada ou servidor concursado | Lotação: Primeiro Grau *
 </v>
      </c>
      <c r="E63" s="3"/>
      <c r="F63" s="3"/>
      <c r="G63" s="3"/>
      <c r="H63" s="13" t="str">
        <v xml:space="preserve">Comentário  1824: 
Os aparelhos e equipamentos estão desatualizados, a assistência não é célere.
* Nota Geral: 1 - Péssimo | Perfil: Servidora concursada ou servidor concursado | Lotação: Primeiro Grau *
 </v>
      </c>
      <c r="I63" s="3"/>
      <c r="J63" s="3"/>
      <c r="K63" s="3"/>
      <c r="L63" s="13" t="str">
        <v xml:space="preserve">Comentário  763: 
Falta transparência nas melhorias que estão em desenvolvimento pelo DTIC, uma vez que a lista de priorização não está disponível aos usuários;
As melhorias poderiam ser consideradas pelo tempo para desenvolvimento, pois algumas demandas ficam por anos aguardando e o tempo necessário para desenvolvimento/implementação é curto. Trabalhar considerando o tempo de desenvolvimento poderia enxugar a lista de pendências do departamento;
* Nota Geral: 4 - Bom | Perfil: Servidora concursada ou servidor concursado | Lotação: Segundo Grau *
 </v>
      </c>
      <c r="M63" s="3"/>
      <c r="N63" s="13" t="str">
        <v xml:space="preserve">Comentário  1200: 
boleto de oficiais de justiça no sistema uniformizado. Se tem 4 diligências, em 4 lugares distintos e eu já tico se cada um é ou não mais de 30km (S, N, S, S), há a necessidade de ticar novamente informando (S, N, S, S) no passo seguinte?
* Nota Geral: 4 - Bom | Perfil: Servidora concursada ou servidor concursado | Lotação: Primeiro Grau *
 </v>
      </c>
      <c r="O63" s="12"/>
      <c r="P63" s="3"/>
      <c r="Q63" s="12"/>
      <c r="R63" s="12"/>
      <c r="S63" s="12"/>
      <c r="T63" s="12"/>
      <c r="U63" s="12"/>
      <c r="V63" s="12"/>
      <c r="W63" s="12"/>
      <c r="X63" s="12"/>
      <c r="Y63" s="12"/>
      <c r="Z63" s="12"/>
    </row>
    <row r="64" spans="1:26" ht="144" x14ac:dyDescent="0.2">
      <c r="A64" s="3"/>
      <c r="B64" s="3"/>
      <c r="C64" s="3"/>
      <c r="D64" s="14" t="str">
        <v xml:space="preserve">Comentário  551: 
melhore o SIGA, nunca vi um sistema mais complicado e difícil de entender. Tem que ser um expert para poder conseguir fazer um pedido nesse SIGA. O antigo SAU era mais fácil para nós que não somos ases de informática.
* Nota Geral: 3 - Regular | Perfil: Servidora concursada ou servidor concursado | Lotação: Primeiro Grau *
 </v>
      </c>
      <c r="E64" s="3"/>
      <c r="F64" s="3"/>
      <c r="G64" s="3"/>
      <c r="H64" s="14" t="str">
        <v xml:space="preserve">Comentário  1842: 
Creio ser necessária uma melhor maneira de conectar os computadores às impressoras.
Além disso, até pouco tempo atrás, o projudi sempre apresentava problemas durante o expediente forense.
Neste compasso, a pasta compartilhada também apresenta alguns problemas, bem como há uma certa incompatibilidade do windowns 11 com o software teletrabalho, o que ocasiona que tal aplicativo fique com as letras e imagens embassadas.
No mais, acredito que seja necessário, pelo menos na comarca onde trabalho, abrir um chamado para arrumarem definitivamente as impressoras, as quais falham constantemente.
* Nota Geral: 4 - Bom | Perfil: Servidora ou servidor ocupante de cargo em comissão | Lotação: Primeiro Grau *
 </v>
      </c>
      <c r="I64" s="3"/>
      <c r="J64" s="3"/>
      <c r="K64" s="3"/>
      <c r="L64" s="14" t="str">
        <v xml:space="preserve">Comentário  771: 
O sistema seja feito para quem é da área de TI e não da área jurídica. É mais trabalhoso realizar a abertura de um chamado para o pessoal de TI do que o problema propriamente dito. 
A pesquisa de jurisprudência é péssima, não se compara do Judwin e o PROJUDI trava quase todos os dias. 
* Nota Geral: 3 - Regular | Perfil: Servidora ou servidor ocupante de cargo em comissão | Lotação: Segundo Grau *
 </v>
      </c>
      <c r="M64" s="3"/>
      <c r="N64" s="14" t="str">
        <v xml:space="preserve">Comentário  1226: 
Não são atividades diretas do DTIC, mas: reorganização da ordem das varas no balcão virtual, adicionando ALGUMA ordem, facilitando a localização pelas partes e advogados; maior estabilidade e velocidade pelo projudi, atendimento telefônico do dtic para casos urgentes.
* Nota Geral: 4 - Bom | Perfil: Servidora concursada ou servidor concursado | Lotação: Primeiro Grau *
 </v>
      </c>
      <c r="O64" s="12"/>
      <c r="P64" s="3"/>
      <c r="Q64" s="12"/>
      <c r="R64" s="12"/>
      <c r="S64" s="12"/>
      <c r="T64" s="12"/>
      <c r="U64" s="12"/>
      <c r="V64" s="12"/>
      <c r="W64" s="12"/>
      <c r="X64" s="12"/>
      <c r="Y64" s="12"/>
      <c r="Z64" s="12"/>
    </row>
    <row r="65" spans="1:26" ht="192" x14ac:dyDescent="0.2">
      <c r="A65" s="3"/>
      <c r="B65" s="3"/>
      <c r="C65" s="3"/>
      <c r="D65" s="13" t="str">
        <v xml:space="preserve">Comentário  555: 
1 Link de acesso a internet/ intranet apresenta falhas em excesso; 
2 Sistema para sugestões do Projudi, via formulário SEI e a produção (tanto para se criar uma sugestão como para se colocar em produção solução aprovada) é demasiadamente burocrático, desencorajador e lento); 
3 Sistema Projudi (e vários sistemas do TJ), com pouca ou nenhuma ergonomia digital (muitos cliques, pouco atalhos em teclado, telas redundantes aparentemente desnecessárias, e não acolhimento de várias solicitações de melhoria nesse sentido, propostas, inclusive, por associação e ateliê).
4 Necessidade de maior foco de na atividade-fim: prestação jurisdicional.
* Nota Geral: 4 - Bom | Perfil: Magistrada ou magistrado | Lotação: Primeiro Grau *
 </v>
      </c>
      <c r="E65" s="3"/>
      <c r="F65" s="3"/>
      <c r="G65" s="3"/>
      <c r="H65" s="13" t="str">
        <v xml:space="preserve">Comentário  1847: 
problemas principalmente com as impressoras que são antigas e tem tido vários problemas
* Nota Geral: 4 - Bom | Perfil: Servidora concursada ou servidor concursado | Lotação: Primeiro Grau *
 </v>
      </c>
      <c r="I65" s="3"/>
      <c r="J65" s="3"/>
      <c r="K65" s="3"/>
      <c r="L65" s="13" t="str">
        <v xml:space="preserve">Comentário  775: 
Atualizar o sistema Hermes com as informações coletadas para realização do Inventário 2022, pois todo ano recebo  a planilha do Inventário com as mesmas indicações de bens que já foram alterados na elaboração do inventário do ano anterior e as correções não aparecem na planilha do ano seguinte.
* Nota Geral: 4 - Bom | Perfil: Servidora concursada ou servidor concursado | Lotação: Primeiro Grau *
 </v>
      </c>
      <c r="M65" s="3"/>
      <c r="N65" s="13" t="str">
        <v xml:space="preserve">Comentário  1235: 
Poderiam criar um passo a passo para a utilização do SEI. 
No Projudi, em "analisados", poderia ser aberta a possibilidade de pesquisa com outros dados além do "nome da parte", como número do processo, por exemplo
* Nota Geral: 4 - Bom | Perfil: Servidora concursada ou servidor concursado | Lotação: Primeiro Grau *
 </v>
      </c>
      <c r="O65" s="12"/>
      <c r="P65" s="3"/>
      <c r="Q65" s="12"/>
      <c r="R65" s="12"/>
      <c r="S65" s="12"/>
      <c r="T65" s="12"/>
      <c r="U65" s="12"/>
      <c r="V65" s="12"/>
      <c r="W65" s="12"/>
      <c r="X65" s="12"/>
      <c r="Y65" s="12"/>
      <c r="Z65" s="12"/>
    </row>
    <row r="66" spans="1:26" ht="365" x14ac:dyDescent="0.2">
      <c r="A66" s="3"/>
      <c r="B66" s="3"/>
      <c r="C66" s="3"/>
      <c r="D66" s="14" t="str">
        <v xml:space="preserve">Comentário  574: 
O Projudi tem muitos períodos de instabilidade, onde um documento é juntado e quando vamos conferir não aprece no sistema. Só depois de um tempo é que precisamos acessar de novo o processo para certificar que  documento está juntado corretamente. Isso gera dúvida e também atraso no trabalho. Já fiz a conferência e esse problema acontece independente do computador onde esteja logado.
Outra sugestão é que todos os mensageiros recebidos são notificados via e-mail, o que faz com que a caixa de e-mails fique abarrotada de forma desnecessária.
Quanto aos computadores, alguns disponibilizados pelo TJPR e que se encontram na sala dos Oficiais de Justiça do Fórum de São José dos Pinhais são antigos, o que impossibilita o uso.
Creio que uma sugestão pertinente é que o DTIC oriente os Servidores para listas de destinatários sejam criadas de forma adequada para o envio de mensageiro. O que ocorre hoje é que todos os Servidores recebem mensageiro das Varas que não são de sua competência, abarrotando a caixa de mensagens. A exemplo: alguns mensageiros vêm com o título "para a competência da Vara de Família", e absolutamente todos os Servidores do Paraná recebem a mensagem, incluindo os de competência administrativa, criminal, fazenda, etc.
Embora a título de conhecimento seja válido, não há dúvidas de que gera ainda mais trabalho, diante da obrigatoriedade que todos os Servidores tem de ler o mensageiro diariamente.
Por fim, para facilitar o atendimento, gostaria de sugerir que em cada prédio fosse deixado um Servidores do DTIC. O que acontece hoje é que as vezes a demanda acontece e temos que aguardar o atendimento on line para a resolução. Algumas vezes o jurisdicionado está em nossa frente ou estamos em uma audiência, e realmente é constrangedor.
* Nota Geral: 4 - Bom | Perfil: Servidora concursada ou servidor concursado | Lotação: Primeiro Grau *
 </v>
      </c>
      <c r="E66" s="3"/>
      <c r="F66" s="3"/>
      <c r="G66" s="3"/>
      <c r="H66" s="3"/>
      <c r="I66" s="3"/>
      <c r="J66" s="3"/>
      <c r="K66" s="3"/>
      <c r="L66" s="14" t="str">
        <v xml:space="preserve">Comentário  777: 
Cancelar audiência: só clicar - não termos que certificar para poder cancelar, seria ótimo.
* Nota Geral: 4 - Bom | Perfil: Servidora concursada ou servidor concursado | Lotação: Primeiro Grau *
 </v>
      </c>
      <c r="M66" s="3"/>
      <c r="N66" s="14" t="str">
        <v xml:space="preserve">Comentário  1259: 
Os sistemas desenvolvidos são excelentes, o único problema que percebo são as quedas no sistema Projudi e no Global Protect. De vez em quando tenho que desinstalar tudo referente ao teletrabalho e reinstalar novamente para conseguir acessar a pasta compartilhada, mas de um modo geral, é ótimo.
* Nota Geral: 5 - Excelente | Perfil: Servidora ou servidor ocupante de cargo em comissão | Lotação: Primeiro Grau *
 </v>
      </c>
      <c r="O66" s="12"/>
      <c r="P66" s="3"/>
      <c r="Q66" s="12"/>
      <c r="R66" s="12"/>
      <c r="S66" s="12"/>
      <c r="T66" s="12"/>
      <c r="U66" s="12"/>
      <c r="V66" s="12"/>
      <c r="W66" s="12"/>
      <c r="X66" s="12"/>
      <c r="Y66" s="12"/>
      <c r="Z66" s="12"/>
    </row>
    <row r="67" spans="1:26" ht="80" x14ac:dyDescent="0.2">
      <c r="A67" s="3"/>
      <c r="B67" s="3"/>
      <c r="C67" s="3"/>
      <c r="D67" s="13" t="str">
        <v xml:space="preserve">Comentário  576: 
O SIGA é confuso, tenho dificuldade de achar o que preciso lá.
* Nota Geral: 4 - Bom | Perfil: Servidora ou servidor ocupante de cargo em comissão | Lotação: Segundo Grau *
 </v>
      </c>
      <c r="E67" s="3"/>
      <c r="F67" s="3"/>
      <c r="G67" s="3"/>
      <c r="H67" s="3"/>
      <c r="I67" s="3"/>
      <c r="J67" s="3"/>
      <c r="K67" s="3"/>
      <c r="L67" s="13" t="str">
        <v xml:space="preserve">Comentário  779: 
O sistema fica lento e sem acesso durante o horário de expediente o que dificulta a produtividade da vara
* Nota Geral: 3 - Regular | Perfil: Magistrada ou magistrado | Lotação: Primeiro Grau *
 </v>
      </c>
      <c r="M67" s="3"/>
      <c r="N67" s="13" t="str">
        <v xml:space="preserve">Comentário  1263: 
Não aceitam sugestões de melhorias no PROJUDI apresentadas pelos assessores, sendo que nós representamos uma classe que precisa (e muito) de atualizações no sistema para facilitar o trabalho.
* Nota Geral: 3 - Regular | Perfil: Servidora ou servidor ocupante de cargo em comissão | Lotação: Primeiro Grau *
 </v>
      </c>
      <c r="O67" s="12"/>
      <c r="P67" s="3"/>
      <c r="Q67" s="12"/>
      <c r="R67" s="12"/>
      <c r="S67" s="12"/>
      <c r="T67" s="12"/>
      <c r="U67" s="12"/>
      <c r="V67" s="12"/>
      <c r="W67" s="12"/>
      <c r="X67" s="12"/>
      <c r="Y67" s="12"/>
      <c r="Z67" s="12"/>
    </row>
    <row r="68" spans="1:26" ht="96" x14ac:dyDescent="0.2">
      <c r="A68" s="3"/>
      <c r="B68" s="3"/>
      <c r="C68" s="3"/>
      <c r="D68" s="14" t="str">
        <v xml:space="preserve">Comentário  580: 
O novo formato do SIGA para abertura de solicitações não é muito claro e também é muito complexo. E houve uma piora no tempo de resposta ( solução).
* Nota Geral: 3 - Regular | Perfil: Servidora concursada ou servidor concursado | Lotação: Primeiro Grau *
 </v>
      </c>
      <c r="E68" s="3"/>
      <c r="F68" s="3"/>
      <c r="G68" s="3"/>
      <c r="H68" s="3"/>
      <c r="I68" s="3"/>
      <c r="J68" s="3"/>
      <c r="K68" s="3"/>
      <c r="L68" s="14" t="str">
        <v xml:space="preserve">Comentário  892: 
Realizar vídeos explicativos e/ou fluxogramas sobre os sistemas internos para melhor auxiliar os magistrados e servidores.
* Nota Geral: 5 - Excelente | Perfil: Servidora ou servidor ocupante de cargo em comissão | Lotação: Primeiro Grau *
 </v>
      </c>
      <c r="M68" s="3"/>
      <c r="N68" s="14" t="str">
        <v xml:space="preserve">Comentário  1269: 
Os assessores da recursal possuem muita dificuldade por não ter os mesmos acessos que o magistrado em relação às sessões virtuais e presenciais. Uma sugestão seria ampliar o acesso da assessoria, pelo menos da chefia de gabinete, para as propostas de votos dos demais desembargadores em relação aos feitos nos quais atuamos com vogais, bem como divergências indicadas no sistema. 
* Nota Geral: 4 - Bom | Perfil: Servidora ou servidor ocupante de cargo em comissão | Lotação: Segundo Grau *
 </v>
      </c>
      <c r="O68" s="12"/>
      <c r="P68" s="3"/>
      <c r="Q68" s="12"/>
      <c r="R68" s="12"/>
      <c r="S68" s="12"/>
      <c r="T68" s="12"/>
      <c r="U68" s="12"/>
      <c r="V68" s="12"/>
      <c r="W68" s="12"/>
      <c r="X68" s="12"/>
      <c r="Y68" s="12"/>
      <c r="Z68" s="12"/>
    </row>
    <row r="69" spans="1:26" ht="208" x14ac:dyDescent="0.2">
      <c r="A69" s="3"/>
      <c r="B69" s="3"/>
      <c r="C69" s="3"/>
      <c r="D69" s="13" t="str">
        <v xml:space="preserve">Comentário  582: 
Por vezes as soluções solicitadas vai SIGA demoram muito. Poderia haver algum tipo de seletor de prioridade. Há algumas demandas que não podem ser demoradas em vista de travar o trabalho da unidade. 
* Nota Geral: 4 - Bom | Perfil: Servidora concursada ou servidor concursado | Lotação: Secretaria *
 </v>
      </c>
      <c r="E69" s="3"/>
      <c r="F69" s="3"/>
      <c r="G69" s="3"/>
      <c r="H69" s="3"/>
      <c r="I69" s="3"/>
      <c r="J69" s="3"/>
      <c r="K69" s="3"/>
      <c r="L69" s="13" t="str">
        <v xml:space="preserve">Comentário  927: 
O Balcão Virtual não conseguimos saber quando tem alguém na ligação, pois não faz nenhum barulho, já foi feito todos os procedimentos para que seja solucionado, mas não deu certo. 
O Malote Digital quase não funciona no período da tarde, além de ser lento.
* Nota Geral: 3 - Regular | Perfil: Serventuário ou foro extrajudicial   | Lotação: Primeiro Grau *
 </v>
      </c>
      <c r="M69" s="3"/>
      <c r="N69" s="13" t="str">
        <v xml:space="preserve">Comentário  1283: 
1. Sistema SIGA não possui uma navegação intuitiva. Em geral, é necessário telefonar ao DTIC para descobrir como fazer solicitações não usuais.
2. Sistema Projudi necessita, a meu ver, de melhores ferramentas de edição de texto. Além disso, há termos incorretos, a exemplo de Juiz Substituto 2º Grau - quando o correto seria Juiz de Direito Substituto em Segundo Grau. 
Também, quanto ao Projudi, sugiro que cada magistrado possa ter acesso ao tempo médio de conclusão de seus processos, pois é necessário abrir chamado pelo SEI à CGJ para que o NEMOC disponibilize, o que leva muito tempo e trabalho junto a este órgão, o que poderia ser facilmente acessado pelo relator.
3. Por fim, o wi-fi corporativo vem apresentando instabilidade, sendo que, anteriormente, cada gabinete possuía um modem que atendia muito melhor às necessidades da equipe.
* Nota Geral: 4 - Bom | Perfil: Servidora concursada ou servidor concursado | Lotação: Segundo Grau *
 </v>
      </c>
      <c r="O69" s="12"/>
      <c r="P69" s="3"/>
      <c r="Q69" s="12"/>
      <c r="R69" s="12"/>
      <c r="S69" s="12"/>
      <c r="T69" s="12"/>
      <c r="U69" s="12"/>
      <c r="V69" s="12"/>
      <c r="W69" s="12"/>
      <c r="X69" s="12"/>
      <c r="Y69" s="12"/>
      <c r="Z69" s="12"/>
    </row>
    <row r="70" spans="1:26" ht="160" x14ac:dyDescent="0.2">
      <c r="A70" s="3"/>
      <c r="B70" s="3"/>
      <c r="C70" s="3"/>
      <c r="D70" s="14" t="str">
        <v xml:space="preserve">Comentário  584: 
SIGA - Algumas solicitações são de difícil acesso quanto as opções disponibilizadas, não estão claras ocasionando conflito para as escolhas do necessitado.
EQUIPAMENTOS -Vários equipamentos antigos e obsoletos, tornando demorados os acessos.
* Nota Geral: 3 - Regular | Perfil: Servidora concursada ou servidor concursado | Lotação: Primeiro Grau *
 </v>
      </c>
      <c r="E70" s="3"/>
      <c r="F70" s="3"/>
      <c r="G70" s="3"/>
      <c r="H70" s="3"/>
      <c r="I70" s="3"/>
      <c r="J70" s="3"/>
      <c r="K70" s="3"/>
      <c r="L70" s="14" t="str">
        <v xml:space="preserve">Comentário  932: 
acesso aos aplicativos do teletrabalho estão escondidos
ruim de localizar
facilitar o acesso aos aplicativos do teletrabalho assim como ao google authenticator
* Nota Geral: 4 - Bom | Perfil: Servidora concursada ou servidor concursado | Lotação: Secretaria *
 </v>
      </c>
      <c r="M70" s="3"/>
      <c r="N70" s="14" t="str">
        <v xml:space="preserve">Comentário  1326: 
- Facilitar a localização do suporte desejado no Sistema SIGA (menu de todas as opções no mesmo local)
- Integrar o Sistema Uniformizado ao PROJUDI (ex: expedir as guias diretamente no PROJUDI)
- Integrar todos os sistemas de busca de informações, bloqueios e desbloqueios no Sistema PROJUDI (RENAJUD, INFOJUD, INFOSEG, CRCJUD, dentre outros)
- Facilitar a informação de sigilo nas movimentações do PROJUDI no ato da juntada do documento (Ex: Na juntada do documento, ter um ícone para clicar se requer sigilo e, se for o caso, clicar na opção do sigilo necessário). Atualmente temos que juntar documento, retornar na movimentação e alterar o sigilo individualmente
* Nota Geral: 4 - Bom | Perfil: Servidora concursada ou servidor concursado | Lotação: Primeiro Grau *
 </v>
      </c>
      <c r="O70" s="12"/>
      <c r="P70" s="3"/>
      <c r="Q70" s="12"/>
      <c r="R70" s="12"/>
      <c r="S70" s="12"/>
      <c r="T70" s="12"/>
      <c r="U70" s="12"/>
      <c r="V70" s="12"/>
      <c r="W70" s="12"/>
      <c r="X70" s="12"/>
      <c r="Y70" s="12"/>
      <c r="Z70" s="12"/>
    </row>
    <row r="71" spans="1:26" ht="80" x14ac:dyDescent="0.2">
      <c r="A71" s="3"/>
      <c r="B71" s="3"/>
      <c r="C71" s="3"/>
      <c r="D71" s="13" t="str">
        <v xml:space="preserve">Comentário  585: 
- A plataforma SIGA deveria ser de manuseio mais fácil, prático e intuitivo. As diversas possibilidades de abertura de chamados não são claras. 
- O sistema Projudi, ultimamente, vem apresentando muita instabilidade e lentidão.
* Nota Geral: 3 - Regular | Perfil: Servidora concursada ou servidor concursado | Lotação: Primeiro Grau *
 </v>
      </c>
      <c r="E71" s="3"/>
      <c r="F71" s="3"/>
      <c r="G71" s="3"/>
      <c r="H71" s="3"/>
      <c r="I71" s="3"/>
      <c r="J71" s="3"/>
      <c r="K71" s="3"/>
      <c r="L71" s="13" t="str">
        <v xml:space="preserve">Comentário  941: 
os sistemas poderiam ser mais funcionais e menos burocrático.
* Nota Geral: 4 - Bom | Perfil: Servidora ou servidor ocupante de cargo em comissão | Lotação: Primeiro Grau *
 </v>
      </c>
      <c r="M71" s="3"/>
      <c r="N71" s="13" t="str">
        <v xml:space="preserve">Comentário  1355: 
Estabilidade do Projudi. Geralmente quando muda a aba, o sistema sai automaticamente.
* Nota Geral: 5 - Excelente | Perfil: Conciliadora ou Mediadora | Lotação: Primeiro Grau *
 </v>
      </c>
      <c r="O71" s="12"/>
      <c r="P71" s="3"/>
      <c r="Q71" s="12"/>
      <c r="R71" s="12"/>
      <c r="S71" s="12"/>
      <c r="T71" s="12"/>
      <c r="U71" s="12"/>
      <c r="V71" s="12"/>
      <c r="W71" s="12"/>
      <c r="X71" s="12"/>
      <c r="Y71" s="12"/>
      <c r="Z71" s="12"/>
    </row>
    <row r="72" spans="1:26" ht="80" x14ac:dyDescent="0.2">
      <c r="A72" s="3"/>
      <c r="B72" s="3"/>
      <c r="C72" s="3"/>
      <c r="D72" s="14" t="str">
        <v xml:space="preserve">Comentário  586: 
O sistema SIGA poderia ter uma base de dados mais atualizada, como também não tem ainda todas as demandas existentes cadastradas.
* Nota Geral: 4 - Bom | Perfil: Servidora concursada ou servidor concursado | Lotação: Primeiro Grau *
 </v>
      </c>
      <c r="E72" s="3"/>
      <c r="F72" s="3"/>
      <c r="G72" s="3"/>
      <c r="H72" s="3"/>
      <c r="I72" s="3"/>
      <c r="J72" s="3"/>
      <c r="K72" s="3"/>
      <c r="L72" s="14" t="str">
        <v xml:space="preserve">Comentário  942: 
Considero que o email institucional e mensageiro são veículos importantes, porém recebemos neles tantas informações desvinculadas de nossa atribuição, que chega muitas vezes a ser dificil localizar o que realmente é dirigido ao meu setor. 
* Nota Geral: 4 - Bom | Perfil: Servidora ou servidor ocupante de cargo em comissão | Lotação: Primeiro Grau *
 </v>
      </c>
      <c r="M72" s="3"/>
      <c r="N72" s="14" t="str">
        <v xml:space="preserve">Comentário  1357: 
Adequação do Projudi das equipes multidisciplinares, como parte INTERNA do TJ e não externa, com ampliação de funcionalidades 
* Nota Geral: 5 - Excelente | Perfil: Servidora concursada ou servidor concursado | Lotação: Primeiro Grau *
 </v>
      </c>
      <c r="O72" s="12"/>
      <c r="P72" s="3"/>
      <c r="Q72" s="12"/>
      <c r="R72" s="12"/>
      <c r="S72" s="12"/>
      <c r="T72" s="12"/>
      <c r="U72" s="12"/>
      <c r="V72" s="12"/>
      <c r="W72" s="12"/>
      <c r="X72" s="12"/>
      <c r="Y72" s="12"/>
      <c r="Z72" s="12"/>
    </row>
    <row r="73" spans="1:26" ht="409.6" x14ac:dyDescent="0.2">
      <c r="A73" s="3"/>
      <c r="B73" s="3"/>
      <c r="C73" s="3"/>
      <c r="D73" s="13" t="str">
        <v xml:space="preserve">Comentário  592: 
O Sistema SIGA é muito confuso e difícil de usar. Mesmo quando se pede auxílio à informática, eventualmente eles também possuem dificuldade para ajudar. 
O SAU era mais simples e eficaz. 
* Nota Geral: 4 - Bom | Perfil: Servidora ou servidor ocupante de cargo em comissão | Lotação: Segundo Grau *
 </v>
      </c>
      <c r="E73" s="3"/>
      <c r="F73" s="3"/>
      <c r="G73" s="3"/>
      <c r="H73" s="3"/>
      <c r="I73" s="3"/>
      <c r="J73" s="3"/>
      <c r="K73" s="3"/>
      <c r="L73" s="13" t="str">
        <v xml:space="preserve">Comentário  1010: 
O sistema de busca de jurisprudência PIOROU, quando deveria ser umas das prioridades, já que é o "produto" que é fornecido ao público. Além da funcionalidade de pesquisar por palavras próximas estar inoperante não existe a opção de restringir a pesquisa já feita, como havia no JudWin.
* Nota Geral: 3 - Regular | Perfil: Servidora concursada ou servidor concursado | Lotação: Segundo Grau *
 </v>
      </c>
      <c r="M73" s="3"/>
      <c r="N73" s="13" t="str">
        <v xml:space="preserve">Comentário  1366: 
Vou apresentar sugestões gerais/gerenciais e sugestões pontuais de programação que talvez aqui possam ser "ouvidas" já que o SEI virou lugar de difícil obtenção de respostas com tramitações de sugestões absolutamente morosas:
1. Problemas ou situações que fogem do usual dificilmente são solucionados ou demoram muitos meses pra se ter alguma resposta, sobretudo aqueles que são encaminhados a outras instâncias do DTIC. Isso poderia ser melhorado.
2. Não há transparência em informar o nome do colaborador que atende o chamado ou lança questionamentos. Não sabemos se são estagiários, servidores, não temos como conversar com a própria pessoa quando ela não compreende o problema e dá uma solução inadequada. Isso poderia ser melhorado.
3. A base de conhecimento tem muita coisa desatualizada ou informa procedimentos que não são mais seguidos na prática e raramente contém conhecimento de novidades implementadas. Isso poderia ser melhorado.
4. Novidades do sistema são implementadas sem as devidas comunicações e acabamos descobrindo depois (e olha que leio todos relatórios de melhorias Projudi e vou lá mexer quando aparece algo). Isso poderia ser melhorado.
5. Há sistemas, a exemplo do uniformizado, que corrobora para morosidade processual por falta de implementação de soluções que se acredita sejam relativamente simples como o parcelamento automático de guias ou opção de reexpedição automática de guias quando vencidas. Isso poderia ser melhorado.
6. O script que roda o editor de textos de modelos Projudi é muito precário e "deforma" a maior parte dos modelos do sistema e olha que já tentei editar modelos em html, sem êxito também. Seria interessante a aquisição e implementação de um editor melhor perfeiçoado para que nossos documentos saiam formatados de forma mais profissional. Isso poderia ser melhorado.
7. A secretaria judiciária hoje em dia é responsável por movimentar processos por despachos (atos ordinatórios) e o processo vai concluso apenas pra decisões. Falta um campo lateral de texto interno similar ao que aparece a magistrados e assessores para que a secretaria não fique utilizando o lembrete e para que haja interação entre os setores da unidade (expedição, analise, etc). Isso diminuiria drasticamente a quantidade de erros de secretaria por haver melhor comunicação interna no processo.
8. Alterar a cor no PROJUDI de cada tipo de "realce" ajudaria e muito na análise processual, diminuindo falhas. Exemplo: movimento de servidores em azul, de advogados em verde, de juizes em vermelho, do sistema projudi em alaranjado, de promotor em lilás, etc. O eproc da justiça federal era assim pelo que me lembro.
9. Recebemos mais de 200 petições por dia e a ordem cronológica é o que nos salva. Mas tem advogado mal utilizando a ferramenta de urgência e assinala urgência pra qualquer coisa só pra forçar a secretaria a analisar a petição dele antes das demais. Deveria existir uma ferramenta pra se desmarcar urgência mal utilizada, ainda que tal ferramenta fique adstrita ao chefe de secretaria (perfil de diretor no sistema).
10. Há muito estagiário se identificando como servidor público no sistema e muito técnico assinando documentos como analistas. Isso é problema de ordem grave pois caracteriza informação falsa em documento público. O DTIC tem mecanismos pra solucionar isso de uma vez, sobretudo falhas do passado como gerar perfil de analista pra todo mundo. Isso poderia ser consertado.
Obrigado pela atenção de ler até aqui. Um forte abraço!
* Nota Geral: 3 - Regular | Perfil: Servidora concursada ou servidor concursado | Lotação: Primeiro Grau *
 </v>
      </c>
      <c r="O73" s="12"/>
      <c r="P73" s="3"/>
      <c r="Q73" s="12"/>
      <c r="R73" s="12"/>
      <c r="S73" s="12"/>
      <c r="T73" s="12"/>
      <c r="U73" s="12"/>
      <c r="V73" s="12"/>
      <c r="W73" s="12"/>
      <c r="X73" s="12"/>
      <c r="Y73" s="12"/>
      <c r="Z73" s="12"/>
    </row>
    <row r="74" spans="1:26" ht="176" x14ac:dyDescent="0.2">
      <c r="A74" s="3"/>
      <c r="B74" s="3"/>
      <c r="C74" s="3"/>
      <c r="D74" s="14" t="str">
        <v xml:space="preserve">Comentário  594: 
Precisamos de novos computadores ou a manutenção dos antigos com novas peças. 
A internet do tjpr é lenta e vive caindo, o que dificulta a produtividade dos servidores. 
Os programas para a solução de problemas não são claros quanto ao serviço oferecido e muitas vezes o servidor tem que ficar buscando informação ou procurando alguém no teams para ajudar a solucionar o problema.
* Nota Geral: 3 - Regular | Perfil: Servidora concursada ou servidor concursado | Lotação: Primeiro Grau *
 </v>
      </c>
      <c r="E74" s="3"/>
      <c r="F74" s="3"/>
      <c r="G74" s="3"/>
      <c r="H74" s="3"/>
      <c r="I74" s="3"/>
      <c r="J74" s="3"/>
      <c r="K74" s="3"/>
      <c r="L74" s="14" t="str">
        <v xml:space="preserve">Comentário  1025: 
Solicito a liberação de acesso aos dados dos peritos judiciais no CAJU, uma vez que os dados não aparecem mais quando pesquisado, apenas o nome do perito.
* Nota Geral: 5 - Excelente | Perfil: Servidora concursada ou servidor concursado | Lotação: Primeiro Grau *
 </v>
      </c>
      <c r="M74" s="3"/>
      <c r="N74" s="14" t="str">
        <v xml:space="preserve">Comentário  1400: 
Minha maior dificuldade é com o SIGA, por duas razões: primeiro que considero um labirinto para chegar ao tema da solicitação de forma correta e segundo, algo que não ocorria no antigo SAU, é que algumas solicitações tem tido maior demora no atendimento. 
Ainda, seria excelente o Projudi ter mais integração com outros sistemas, como funciona hoje com o IIPR, mas acredito que isso não dependa somente do DTIC-TJPR. 
No mais, sou satisfeita com os serviços, inclusive atendimento e cordialidade quando procuro diretamente pelo TEAMS da equipe do NRI  (no meu caso atendida por Francisco Beltrão). 
* Nota Geral: 4 - Bom | Perfil: Servidora concursada ou servidor concursado | Lotação: Primeiro Grau *
 </v>
      </c>
      <c r="O74" s="12"/>
      <c r="P74" s="3"/>
      <c r="Q74" s="12"/>
      <c r="R74" s="12"/>
      <c r="S74" s="12"/>
      <c r="T74" s="12"/>
      <c r="U74" s="12"/>
      <c r="V74" s="12"/>
      <c r="W74" s="12"/>
      <c r="X74" s="12"/>
      <c r="Y74" s="12"/>
      <c r="Z74" s="12"/>
    </row>
    <row r="75" spans="1:26" ht="80" x14ac:dyDescent="0.2">
      <c r="A75" s="3"/>
      <c r="B75" s="3"/>
      <c r="C75" s="3"/>
      <c r="D75" s="13" t="str">
        <v xml:space="preserve">Comentário  597: 
Melhorar as opções das categorias de serviços dentro do sistema SIGA, as vezes é difícil encaixar a demanda nas categorias existentes.
* Nota Geral: 5 - Excelente | Perfil: Servidora concursada ou servidor concursado | Lotação: Primeiro Grau *
 </v>
      </c>
      <c r="E75" s="3"/>
      <c r="F75" s="3"/>
      <c r="G75" s="3"/>
      <c r="H75" s="3"/>
      <c r="I75" s="3"/>
      <c r="J75" s="3"/>
      <c r="K75" s="3"/>
      <c r="L75" s="13" t="str">
        <v xml:space="preserve">Comentário  1044: 
Unificação de sistemas;
* Nota Geral: 3 - Regular | Perfil: Servidora ou servidor ocupante de cargo em comissão | Lotação: Primeiro Grau *
 </v>
      </c>
      <c r="M75" s="3"/>
      <c r="N75" s="13" t="str">
        <v xml:space="preserve">Comentário  1433: 
Sistema uniformizado deveria estar integrado ao Projudi ou pelo menos salvar as informações quando gera uma guia de custas, uma vez que tem que repetir e alimentar o sistema tudo novamente na hora de preencher para protesto (CCJ/CCNP)
* Nota Geral: 4 - Bom | Perfil: Servidora concursada ou servidor concursado | Lotação: Primeiro Grau *
 </v>
      </c>
      <c r="O75" s="12"/>
      <c r="P75" s="3"/>
      <c r="Q75" s="12"/>
      <c r="R75" s="12"/>
      <c r="S75" s="12"/>
      <c r="T75" s="12"/>
      <c r="U75" s="12"/>
      <c r="V75" s="12"/>
      <c r="W75" s="12"/>
      <c r="X75" s="12"/>
      <c r="Y75" s="12"/>
      <c r="Z75" s="12"/>
    </row>
    <row r="76" spans="1:26" ht="409.6" x14ac:dyDescent="0.2">
      <c r="A76" s="3"/>
      <c r="B76" s="3"/>
      <c r="C76" s="3"/>
      <c r="D76" s="14" t="str">
        <v xml:space="preserve">Comentário  604: 
procurar dar solução rápida aos problemas que surgem
* Nota Geral: 4 - Bom | Perfil: Magistrada ou magistrado | Lotação: Primeiro Grau *
 </v>
      </c>
      <c r="E76" s="3"/>
      <c r="F76" s="3"/>
      <c r="G76" s="3"/>
      <c r="H76" s="3"/>
      <c r="I76" s="3"/>
      <c r="J76" s="3"/>
      <c r="K76" s="3"/>
      <c r="L76" s="14" t="str">
        <v xml:space="preserve">Comentário  1046: 
O sistema SIGA deve ser mais intuitivo e fácil para acessar, o acesso deve ficar em uma área mais destacada. 
O layout da página do TJ deve ser também mais facilitado, com acesso aos canais de comunicação e telefones de contato com maior clareza. Muitos advogados ligam pedindo informações s nem nós servidores conseguimos.
Os serviços referentes aos sistemas poderiam ser integrados em uma única plataforma: 
a) projudi integrado com sistemas tribunais superiores; 
b) hermes com sistema do TCE e Governo; 
c) sistema de cálculo de aposentadoria informatizado, esses são alguns exemplos.
* Nota Geral: 4 - Bom | Perfil: Servidora concursada ou servidor concursado | Lotação: Secretaria *
 </v>
      </c>
      <c r="M76" s="3"/>
      <c r="N76" s="14" t="str">
        <v xml:space="preserve">Comentário  1440: 
Melhorias no sistema Projudi:
Problemática:
Ausência de alertas aos assessores e estagiários quando do retorno ou recebimento dos autos para decisão do Juízo, reporto isso em razão de que, no expediente diário para encontrarmos os respectivos autos encaminhados ao Gabinete, devemos realizar a abertura manual de todas as Varas relacionadas ao Magistrado assessorado, isto gera duas situações que prejudicam a eficiência plena, sendo elas: 
(i)	o desprendimento de um tempo relativamente considerável, para que seja feita uma "garimpagem" em todas as Varas, visto que devemos fazer isso manualmente, filtrando inclusive individualmente cada uma delas, para conferir se naquele exato momento existe alguma decisão para ser tomada na hipótese de encontrar algum processo (lembrando que essa situação deve ser repetida inúmeras vezes durante o dia, pois ao terminar a busca, as primeiras consultas já podem ser consideradas desatualizadas); e
(ii)	risco de haver alguma demanda com urgência ser encaminhada após a última busca do dia, isso pode provocar que os autos fiquem para serem analisados no dia seguinte, ainda, se isso ocorrer na sexta-feira, provavelmente a localização desta pendência será verificada apenas na segunda-feira, o que não seria recomendável.
Proposta de Solução:
Pois bem, minha ideia para que estes gargalos sejam sanados seria haver uma espécie de notificação ou serviço PUSH, para que os assessores e estagiários que contribuem com o trabalho do Gabinete de determinado Magistrado, possam ser avisados, via mensagem de texto pelo celular, do encaminhamento de autos ao Juiz assessorado, importante ressaltar, que o uso do celular pessoal não traria prejuízo algum a nenhuma das partes envolvidas, pois o mesmo já é utilizado como meio de autenticação de acesso aos sistemas do TJ-PR, ainda, se fosse possível até mesmo um aplicativo próprio do Projudi apenas para o fim de informar esses recebimentos dos autos, configuraria um avanço incomensurável. Importante destacar ainda, que tais alertas e avisos devem contemplar inclusive os alvarás expedidos, pois nesses casos também é necessária a colaboração da assessoria na conferência deles.
Problemática:
A Busca de Audiências (caminho do Projudi: Audiências / Buscar Pauta) não possui a possibilidade de filtrar as solenidades pelo nome do Magistrado responsável do ato. 
Por isso, semanalmente devemos entrar em todos os processos com audiências designadas, para verificar se elas serão presididas pelo Magistrado assessorado, uma vez que, mesmo não sendo numerado com o final relacionado ao respectivo Juiz, sempre existe a possibilidade de ser um processo apenso, logo sem exceção, a busca semanal contempla a análise individualizada de todos os autos pautados para audiência naquela semana. 
Lembrando que essa análise tem que ser feita individualmente em cada Vara, sobrecarregando ainda mais essa busca quando se trata de Juiz Substituto, pois conforme já narrado, essa situação tem que ser repetida em todas as Varas que o Magistrado está relacionado. 
Proposta de Solução:
Permitir que a Busca de Audiências (caminho do Projudi: Audiências / Buscar Pauta) contemple sem seu filtro de seleção o nome do Magistrado responsável do ato, além disso, que tal busca não se limite à Vara de Atuação selecionada, que possa fazer a busca ativa completa em todas as Varas que o Juiz assessorado atue. Isso tornaria o sistema mais confiável, otimizaria o trabalho dos servidores do TJ-PR e ainda reduziria quase em sua totalidade o risco de alguma audiência ser “esquecida”, ou ainda não ter os autos analisados com cautela antecipadamente.
* Nota Geral: 5 - Excelente | Perfil: Estagiária ou estagiário | Lotação: Primeiro Grau *
 </v>
      </c>
      <c r="O76" s="12"/>
      <c r="P76" s="3"/>
      <c r="Q76" s="12"/>
      <c r="R76" s="12"/>
      <c r="S76" s="12"/>
      <c r="T76" s="12"/>
      <c r="U76" s="12"/>
      <c r="V76" s="12"/>
      <c r="W76" s="12"/>
      <c r="X76" s="12"/>
      <c r="Y76" s="12"/>
      <c r="Z76" s="12"/>
    </row>
    <row r="77" spans="1:26" ht="350" x14ac:dyDescent="0.2">
      <c r="A77" s="3"/>
      <c r="B77" s="3"/>
      <c r="C77" s="3"/>
      <c r="D77" s="13" t="str">
        <v xml:space="preserve">Comentário  605: 
Atendimento através do SIGA, ficou ruim demais
* Nota Geral: 3 - Regular | Perfil: Servidora concursada ou servidor concursado | Lotação: Primeiro Grau *
 </v>
      </c>
      <c r="E77" s="3"/>
      <c r="F77" s="3"/>
      <c r="G77" s="3"/>
      <c r="H77" s="3"/>
      <c r="I77" s="3"/>
      <c r="J77" s="3"/>
      <c r="K77" s="3"/>
      <c r="L77" s="13" t="str">
        <v xml:space="preserve">Comentário  1053: 
melhoria da pesquisa de jurisprudência
* Nota Geral: 5 - Excelente | Perfil: Servidora concursada ou servidor concursado | Lotação: Primeiro Grau *
 </v>
      </c>
      <c r="M77" s="3"/>
      <c r="N77" s="13" t="str">
        <v xml:space="preserve">Comentário  1446: 
Três observações que levam à avaliação acima:
1) Há meses estamos tentando revogar o mandado de monitoração eletrônica nº 900031431-32 no sistema SEEU, referente à Execução de Pena nº 0000738-28.2009.8.16.0009, réu Alex Vieira, que inclusive está gerando inconsistência no sistema BNMP2, porém o magistrado não está conseguindo assinar o contramandado de monitoração, acusando o seguinte erro: "Erro na publicação da revogação de mandado de prisão (SESP/Celepar)". Já houve a extinção da punibilidade do réu e precisamos arquivar o processo, o que não é possível em razão dessa pendência. Aí o DTIC nos empurrou para o suporte do CNJ. Encaminhamos para o suporte do CNJ, que nos encaminhou de volta para o DTIC. O DTIC nos mandou novamente para o CNJ. E até agora não houve uma solução para o caso. Isso tudo além do tempo despendido com essas tratativas.
2) Também, há meses estamos com problemas para impressão de documentos nas impressoras Samsung 6555N. Quando os documentos são enviados para impressão, além de demorar muito tempo, a impressora imprime primeiro várias páginas de erro, para então imprimir o documento enviado. Muitas vezes acaba não imprimindo o documento, somente as páginas de erro. Isso vem gerando um enorme desperdício de papel em razão das impressões dos erros. Na semana passada os Técnicos do Núcleo de Informática estiveram aqui e tiveram que fazer uma "gambiarra" para solucionar provisoriamente o problema, a título de "TESTE", porém agora as impressões vão direto para a impressora e não para a central de impressão do TJ.
3) Outro fato diz respeito ao SIGA. É muito ruim para localizar o que precisamos quando vamos abrir um chamado. Além do mais, todos os chamados quando são encerrados geram uma "Pesquisa de Satisfação" para respondermos. Ora, se formos responder todas essas pesquisas de satisfação vamos perder muito tempo que deveria ser utilizado para o cumprimento das nossas atividades funcionais. Além do mais, porque vamos responder pesquisas de satisfação se não estamos satisfeitos.
* Nota Geral: 3 - Regular | Perfil: Servidora concursada ou servidor concursado | Lotação: Primeiro Grau *
 </v>
      </c>
      <c r="O77" s="12"/>
      <c r="P77" s="3"/>
      <c r="Q77" s="12"/>
      <c r="R77" s="12"/>
      <c r="S77" s="12"/>
      <c r="T77" s="12"/>
      <c r="U77" s="12"/>
      <c r="V77" s="12"/>
      <c r="W77" s="12"/>
      <c r="X77" s="12"/>
      <c r="Y77" s="12"/>
      <c r="Z77" s="12"/>
    </row>
    <row r="78" spans="1:26" ht="160" x14ac:dyDescent="0.2">
      <c r="A78" s="3"/>
      <c r="B78" s="3"/>
      <c r="C78" s="3"/>
      <c r="D78" s="14" t="str">
        <v xml:space="preserve">Comentário  623: 
Divulgar o contato com o DTIC-TJPR, atendimento pelo teams.
* Nota Geral: 4 - Bom | Perfil: Servidora concursada ou servidor concursado | Lotação: Primeiro Grau *
 </v>
      </c>
      <c r="E78" s="3"/>
      <c r="F78" s="3"/>
      <c r="G78" s="3"/>
      <c r="H78" s="3"/>
      <c r="I78" s="3"/>
      <c r="J78" s="3"/>
      <c r="K78" s="3"/>
      <c r="L78" s="14" t="str">
        <v xml:space="preserve">Comentário  1055: 
No Sistema Uniformizado deveria haver a possibilidade de expedição de todas as guias ao mesmo tempo (contador/escrivão/oficial de justiça). 
* Nota Geral: 5 - Excelente | Perfil: Servidora concursada ou servidor concursado | Lotação: Primeiro Grau *
 </v>
      </c>
      <c r="M78" s="3"/>
      <c r="N78" s="14" t="str">
        <v xml:space="preserve">Comentário  1457: 
Atualizar a aba de expedição de mandados como fizeram com a aba de expedição de citação/intimação e ofício, onde da p destacar os documentos que quero que sejam enviados junto com o ar.
Disponibilizar como podemos gerar mais nomes de cumprimentos, ex Ofício CNSeg
Disponibilizar como podemos alterar a lista de agrupadores que utilizamos para enviar os processos para o magistrado.
Não demorar tanto em responder os chamados do SIGA
De resto, ótimo trabalho pessoal!
* Nota Geral: 4 - Bom | Perfil: Serventuário ou foro extrajudicial   | Lotação: Primeiro Grau *
 </v>
      </c>
      <c r="O78" s="12"/>
      <c r="P78" s="3"/>
      <c r="Q78" s="12"/>
      <c r="R78" s="12"/>
      <c r="S78" s="12"/>
      <c r="T78" s="12"/>
      <c r="U78" s="12"/>
      <c r="V78" s="12"/>
      <c r="W78" s="12"/>
      <c r="X78" s="12"/>
      <c r="Y78" s="12"/>
      <c r="Z78" s="12"/>
    </row>
    <row r="79" spans="1:26" ht="160" x14ac:dyDescent="0.2">
      <c r="A79" s="3"/>
      <c r="B79" s="3"/>
      <c r="C79" s="3"/>
      <c r="D79" s="13" t="str">
        <v xml:space="preserve">Comentário  636: 
A interação no SIGA é inviável. Quando faço alguma solicitação, após ela ser respondida, se meu problema persiste pois a solução não resolve, não consigo manter comunicação na mesma solicitação 
* Nota Geral: 3 - Regular | Perfil: Servidora ou servidor ocupante de cargo em comissão | Lotação: Primeiro Grau *
 </v>
      </c>
      <c r="E79" s="3"/>
      <c r="F79" s="3"/>
      <c r="G79" s="3"/>
      <c r="H79" s="3"/>
      <c r="I79" s="3"/>
      <c r="J79" s="3"/>
      <c r="K79" s="3"/>
      <c r="L79" s="13" t="str">
        <v xml:space="preserve">Comentário  1085: 
Nos sistemas de comunicação como o mensageiro, e-mail e teams ter opções de listas separadas por área de atuação do servidor para que as mensagens possam ser encaminhadas de forma mais direcionada aos usuários;
* Nota Geral: 4 - Bom | Perfil: Servidora concursada ou servidor concursado | Lotação: Secretaria *
 </v>
      </c>
      <c r="M79" s="3"/>
      <c r="N79" s="13" t="str">
        <v xml:space="preserve">Comentário  1460: 
há diversas melhorias que poderiam ser implantadas no sistema Projudi, porém, quando fazemos as sugestões elas ficam por meses pendentes de implantação. Acho que em relação ao Projudi deveria ter um canal de comunicação mais facilitado, por é o sistema mais utilizado. Algumas pequenas ferramentas de busca e filtro se implantadas agilizariam muito o dia a dia de assessores, como é o meu caso. Por exemplo, a cada atualização de página eu preciso selecionar novamente o juiz e a quantidade de processos por página. Se eu tivesse a opção de deixar fixo o juiz com quem eu trabalho e a quantidade de processos que eu acho necessário aparecer por página, sem que toda vez que atualizo a página eu tenha que novamente inserir essas seleções, isso já me economizaria muito tempo diariamente. São pequenas sugestões, que certamente muitos servidores tem a fazer, porém, o canal de comunicação relativo à sugestões ao sistema Projudi poderia ser bem mais simplificado.
* Nota Geral: 4 - Bom | Perfil: Servidora concursada ou servidor concursado | Lotação: Primeiro Grau *
 </v>
      </c>
      <c r="O79" s="12"/>
      <c r="P79" s="3"/>
      <c r="Q79" s="12"/>
      <c r="R79" s="12"/>
      <c r="S79" s="12"/>
      <c r="T79" s="12"/>
      <c r="U79" s="12"/>
      <c r="V79" s="12"/>
      <c r="W79" s="12"/>
      <c r="X79" s="12"/>
      <c r="Y79" s="12"/>
      <c r="Z79" s="12"/>
    </row>
    <row r="80" spans="1:26" ht="144" x14ac:dyDescent="0.2">
      <c r="A80" s="3"/>
      <c r="B80" s="3"/>
      <c r="C80" s="3"/>
      <c r="D80" s="14" t="str">
        <v xml:space="preserve">Comentário  637: 
Os serviços demoram para serem atendidos, são pouco intuitivos para a alimentação dos dados e documentos e a forma de buscar informações e consulas a solicitações feitas são confusas. 
* Nota Geral: 2 - Ruim | Perfil: Servidora concursada ou servidor concursado | Lotação: Primeiro Grau *
 </v>
      </c>
      <c r="E80" s="3"/>
      <c r="F80" s="3"/>
      <c r="G80" s="3"/>
      <c r="H80" s="3"/>
      <c r="I80" s="3"/>
      <c r="J80" s="3"/>
      <c r="K80" s="3"/>
      <c r="L80" s="14" t="str">
        <v xml:space="preserve">Comentário  1092: 
São muitos sistemas e fica um pouco difícil e saber por onde começar...
* Nota Geral: 5 - Excelente | Perfil: Estagiária ou estagiário | Lotação: Segundo Grau *
 </v>
      </c>
      <c r="M80" s="3"/>
      <c r="N80" s="14" t="str">
        <v xml:space="preserve">Comentário  1461: 
O sistema uniformizado poderia ser integrado ao PROJUDI, ou no caso de impossibilidade alterar a emissão das guias de custas finais/guias agrupadas (criminais) em relação ao parcelamento, tendo a possibilidade de informar o nº de parcelas e já sendo emitido todos os boletos em uma única vez. 
E ainda melhoramento no sistema, uma vez que de acordo com o art. 5º da Instrução Normativa 65/2021, o vencimento de 2 parcelas sem o devido pagamento, ocorrerá o vencimento antecipado das demais, o que não ocorre na prática. 
E ocorrendo tal vencimento, ainda é necessário a expedição de guias de custas finais para a devida comunicação ao FUNJUS, sendo trabalho dobrado à secretaria.
* Nota Geral: 3 - Regular | Perfil: Servidora concursada ou servidor concursado | Lotação: Primeiro Grau *
 </v>
      </c>
      <c r="O80" s="12"/>
      <c r="P80" s="3"/>
      <c r="Q80" s="12"/>
      <c r="R80" s="12"/>
      <c r="S80" s="12"/>
      <c r="T80" s="12"/>
      <c r="U80" s="12"/>
      <c r="V80" s="12"/>
      <c r="W80" s="12"/>
      <c r="X80" s="12"/>
      <c r="Y80" s="12"/>
      <c r="Z80" s="12"/>
    </row>
    <row r="81" spans="1:26" ht="176" x14ac:dyDescent="0.2">
      <c r="A81" s="3"/>
      <c r="B81" s="3"/>
      <c r="C81" s="3"/>
      <c r="D81" s="13" t="str">
        <v xml:space="preserve">Comentário  648: 
Algumas solicitações pelo Siga ficam aguardando solução por tempo demasiado, atrasando o andamento de alguns processos. Pode melhorar o atendimento.
* Nota Geral: 4 - Bom | Perfil: Servidora concursada ou servidor concursado | Lotação: Primeiro Grau *
 </v>
      </c>
      <c r="E81" s="3"/>
      <c r="F81" s="3"/>
      <c r="G81" s="3"/>
      <c r="H81" s="3"/>
      <c r="I81" s="3"/>
      <c r="J81" s="3"/>
      <c r="K81" s="3"/>
      <c r="L81" s="13" t="str">
        <v xml:space="preserve">Comentário  1115: 
1. Melhorar o atendimento ao usuário. Por vezes abre-se chamados e não são resolvidos.
2. Melhorar as informações prestadas ao usuário. 
3. Melhorar os sistemas oferecidos ao usuário.
4. Fazer manuais detalhados de como fazer instalação e uso dos sistemas.
5. Melhorar o suporte técnico. Ninguém aparece para resolver, por mais que já tenhamos aberto chamado. Nem sempre o sistema remoto funciona.
* Nota Geral: 1 - Péssimo | Perfil: Servidora concursada ou servidor concursado | Lotação: Primeiro Grau *
 </v>
      </c>
      <c r="M81" s="3"/>
      <c r="N81" s="13" t="str">
        <v xml:space="preserve">Comentário  1482: 
Colocar no PROJUDI os campos das restrições, junto com penhora no rosto dos autos, exceção de pré-executividade entre outros e regularizar este campo em todos os campos. 
Vinculação de guia, quando recolhido errado, não conseguimos vincular a vara da família, devido a inexistência de campo para realizar a vinculação da referida guia. 
Aumentar o número de opção de localizadores e agrupadores. 
Abertura de sistema para redistribuição de processos da Competência Delegada para a Justiça Federal. 
Um campo no projudi para a inclusão de todas as penhoras (sisbajud, renajud, etc).
* Nota Geral: 3 - Regular | Perfil: Serventuário ou foro extrajudicial   | Lotação: Primeiro Grau *
 </v>
      </c>
      <c r="O81" s="12"/>
      <c r="P81" s="3"/>
      <c r="Q81" s="12"/>
      <c r="R81" s="12"/>
      <c r="S81" s="12"/>
      <c r="T81" s="12"/>
      <c r="U81" s="12"/>
      <c r="V81" s="12"/>
      <c r="W81" s="12"/>
      <c r="X81" s="12"/>
      <c r="Y81" s="12"/>
      <c r="Z81" s="12"/>
    </row>
    <row r="82" spans="1:26" ht="176" x14ac:dyDescent="0.2">
      <c r="A82" s="3"/>
      <c r="B82" s="3"/>
      <c r="C82" s="3"/>
      <c r="D82" s="14" t="str">
        <v xml:space="preserve">Comentário  678: 
Acho complicado o sistema Hermes, pois não dá a possibilidade de se "cobrar" o DTIC para o fornecimento dos equipamentos, principalmente quando se tem urgência no atendimento. Procuro entrar em contato com o servidor e, além da demora em responder, há pouco caso na resposta.
* Nota Geral: 3 - Regular | Perfil: Magistrada ou magistrado | Lotação: Primeiro Grau *
 </v>
      </c>
      <c r="E82" s="3"/>
      <c r="F82" s="3"/>
      <c r="G82" s="3"/>
      <c r="H82" s="3"/>
      <c r="I82" s="3"/>
      <c r="J82" s="3"/>
      <c r="K82" s="3"/>
      <c r="L82" s="14" t="str">
        <v xml:space="preserve">Comentário  1142: 
Acho extremamente confuso e difícil de acessar o DTIC a partir da rede interna do TJ. 
O caminho é tão complicado e escondido que é mais fácil jogar "DTIC TJPR" ou "Siga TJPR" no Google que de fato utilizar os caminhos disponibilizados dentro da plataforma.
 Também, o site do TJ é extremamente confuso e com informações praticamente impossíveis de achar se ninguém te ensinar os pormenores e "macetes". E isso se dá tanto para usuários internos como para usuários externos. O site do Ministério Público, por exemplo, é muito mais amigável e navegável.
* Nota Geral: 4 - Bom | Perfil: Servidora concursada ou servidor concursado | Lotação: Primeiro Grau *
 </v>
      </c>
      <c r="M82" s="3"/>
      <c r="N82" s="14" t="str">
        <v xml:space="preserve">Comentário  1488: 
O sistema projudi precisa melhorar a capacidade de capacidade máxima para o arquivo que atualmente é de 4096 kb. Já ocorreu várias vezes de precisar colocar decisão maior que esta e não conseguir, ter que refazer a decisão toda e perder um dia porque o projudi não aceita decisão grande.
Há processos complicados e extensos que exigem decisões grandes.
* Nota Geral: 3 - Regular | Perfil: Servidora ou servidor ocupante de cargo em comissão | Lotação: Primeiro Grau *
 </v>
      </c>
      <c r="O82" s="12"/>
      <c r="P82" s="3"/>
      <c r="Q82" s="12"/>
      <c r="R82" s="12"/>
      <c r="S82" s="12"/>
      <c r="T82" s="12"/>
      <c r="U82" s="12"/>
      <c r="V82" s="12"/>
      <c r="W82" s="12"/>
      <c r="X82" s="12"/>
      <c r="Y82" s="12"/>
      <c r="Z82" s="12"/>
    </row>
    <row r="83" spans="1:26" ht="176" x14ac:dyDescent="0.2">
      <c r="A83" s="3"/>
      <c r="B83" s="3"/>
      <c r="C83" s="3"/>
      <c r="D83" s="13" t="str">
        <v xml:space="preserve">Comentário  707: 
Melhorar os meios de comunicação, a disponibilidade para auxiliar nos problemas encontrados em equipamentos e sistemas do TJPR. 
Adicionar mais informações sobres sistemas e programas disponíveis.
* Nota Geral: 3 - Regular | Perfil: Servidora concursada ou servidor concursado | Lotação: Primeiro Grau *
 </v>
      </c>
      <c r="E83" s="3"/>
      <c r="F83" s="3"/>
      <c r="G83" s="3"/>
      <c r="H83" s="3"/>
      <c r="I83" s="3"/>
      <c r="J83" s="3"/>
      <c r="K83" s="3"/>
      <c r="L83" s="13" t="str">
        <v xml:space="preserve">Comentário  1143: 
Uma vez que atuo em regime de teletrabalho, utilizo infraestrutura tecnológica, sem suporte da área DTIC para saber se estou utilizando da maneira correta. Talvez fosse interessante ter alguma espécie de suporte ou supervisão do equipamento utilizado, até pra não incorrermos em algum erro.
Quanto aos sistemas de informação, seria aconselhável que alguns sistemas "conversassem", por exemplo, Projudi e Sistema Uniformizado, pra que as guias de custas fossem geradas automaticamente, no momento em que o débito fosse gerado (ex. oficial cumpriu uma diligência, gera a pendência na conta de custas; foi expedida correspondência, imediatamente gera pendência). Tal facilidade geraria as guias de custas/emissão de boletos sem necessidade do preenchimento manual dos dados. Talvez, pelo menos, que o Sistema Uniformizado copiasse os dados relativos ao processo, tais como nome da parte, cpf, endereço, já seria interessante.
* Nota Geral: 4 - Bom | Perfil: Serventuário ou foro extrajudicial   | Lotação: Primeiro Grau *
 </v>
      </c>
      <c r="M83" s="3"/>
      <c r="N83" s="13" t="str">
        <v xml:space="preserve">Comentário  1492: 
Há necessidade de computadores iguais ao de magistrados e servidores para estagiários e salas de audiências do CEJUSC. O app Microsoft Teams exige um computador mais novo, senão ele trava demais.
O PROJUDI precisa de melhorias para o CEJUSC, há situações como Fórum de Conciliação Virtual, resultado de Práticas Restaurativas com respostas somente para audiências do criminal. O Cejusc não consegue repassar no sistema muitos resultados de suas atividades porque simplesmente é copiada plataforma de respostas de JUIZADOS ESPECIAIS e VARAS CRIMINAIS.
Deveria ser possível juntar sugestões só dessas áreas em um único SEI para servidores do estado todo postarem as sugestões unificadas de melhorias 
* Nota Geral: 4 - Bom | Perfil: Servidora concursada ou servidor concursado | Lotação: Primeiro Grau *
 </v>
      </c>
      <c r="O83" s="12"/>
      <c r="P83" s="3"/>
      <c r="Q83" s="12"/>
      <c r="R83" s="12"/>
      <c r="S83" s="12"/>
      <c r="T83" s="12"/>
      <c r="U83" s="12"/>
      <c r="V83" s="12"/>
      <c r="W83" s="12"/>
      <c r="X83" s="12"/>
      <c r="Y83" s="12"/>
      <c r="Z83" s="12"/>
    </row>
    <row r="84" spans="1:26" ht="96" x14ac:dyDescent="0.2">
      <c r="A84" s="3"/>
      <c r="B84" s="3"/>
      <c r="C84" s="3"/>
      <c r="D84" s="14" t="str">
        <v xml:space="preserve">Comentário  708: 
Há pouca atenção com a transmissão de conteúdo. Informações difusas, desatualizadas, tutoriais que não explicam nada. fechamento de chamados sem solução de problemas, dentre outros problemas. Precisa melhorar bastante a comunicação. Os canais existentes são precários, de pouco follow up e falta maior interação com o usuário. 
* Nota Geral: 3 - Regular | Perfil: Magistrada ou magistrado | Lotação: Primeiro Grau *
 </v>
      </c>
      <c r="E84" s="3"/>
      <c r="F84" s="3"/>
      <c r="G84" s="3"/>
      <c r="H84" s="3"/>
      <c r="I84" s="3"/>
      <c r="J84" s="3"/>
      <c r="K84" s="3"/>
      <c r="L84" s="14" t="str">
        <v xml:space="preserve">Comentário  1160: 
Sistema Uniformizado poderia "puxar" automaticamente os dados do executado nas Guias de Recolhimento; reposicionamento das abas da página principal (início, recursos humanos, serviços, magistrados, corregedoria, contato) 
* Nota Geral: 4 - Bom | Perfil: Servidora concursada ou servidor concursado | Lotação: Primeiro Grau *
 </v>
      </c>
      <c r="M84" s="3"/>
      <c r="N84" s="14" t="str">
        <v xml:space="preserve">Comentário  1553: 
Os sistemas desenvolvidos pelo TJPR são muito bons. Mas algumas melhorias seriam interessantes, como integração do Projudi com sistemas externos, ou até mesmo com o sistema uniformizado. 
* Nota Geral: 5 - Excelente | Perfil: Servidora concursada ou servidor concursado | Lotação: Primeiro Grau *
 </v>
      </c>
      <c r="O84" s="12"/>
      <c r="P84" s="3"/>
      <c r="Q84" s="12"/>
      <c r="R84" s="12"/>
      <c r="S84" s="12"/>
      <c r="T84" s="12"/>
      <c r="U84" s="12"/>
      <c r="V84" s="12"/>
      <c r="W84" s="12"/>
      <c r="X84" s="12"/>
      <c r="Y84" s="12"/>
      <c r="Z84" s="12"/>
    </row>
    <row r="85" spans="1:26" ht="80" x14ac:dyDescent="0.2">
      <c r="A85" s="3"/>
      <c r="B85" s="3"/>
      <c r="C85" s="3"/>
      <c r="D85" s="13" t="str">
        <v xml:space="preserve">Comentário  709: 
Facilitar o recebimento de sugestões. O procedimento via SEI dificulta muito o envio de sugestões. Há mudanças que facilitariam muito a vida de quem atua no primeiro grau, que talvez pudessem ser facilmente implementadas. Mas acho que essa formalidade toda para receber sugestões pelo DTIC acaba desestimulando.  
* Nota Geral: 5 - Excelente | Perfil: Servidora concursada ou servidor concursado | Lotação: Primeiro Grau *
 </v>
      </c>
      <c r="E85" s="3"/>
      <c r="F85" s="3"/>
      <c r="G85" s="3"/>
      <c r="H85" s="3"/>
      <c r="I85" s="3"/>
      <c r="J85" s="3"/>
      <c r="K85" s="3"/>
      <c r="L85" s="13" t="str">
        <v xml:space="preserve">Comentário  1161: 
o mensageiro tem que melhorar o sistema de pesquisa para achar login de usuários de uma vara , pois eu digito lotação e comarca e ele só me retorna todos os usuários de todas as varas e não há que eu pedi , então passo muito tempo para encontrar uma maneira de achar os login de uma vara.
* Nota Geral: 4 - Bom | Perfil: Servidora concursada ou servidor concursado | Lotação: Primeiro Grau *
 </v>
      </c>
      <c r="M85" s="3"/>
      <c r="N85" s="13" t="str">
        <v xml:space="preserve">Comentário  1556: 
Sistema PROJUDI trava muito, cai muito. sugestão para tentar melhorar. 
* Nota Geral: 4 - Bom | Perfil: Servidora concursada ou servidor concursado | Lotação: Segundo Grau *
 </v>
      </c>
      <c r="O85" s="12"/>
      <c r="P85" s="3"/>
      <c r="Q85" s="12"/>
      <c r="R85" s="12"/>
      <c r="S85" s="12"/>
      <c r="T85" s="12"/>
      <c r="U85" s="12"/>
      <c r="V85" s="12"/>
      <c r="W85" s="12"/>
      <c r="X85" s="12"/>
      <c r="Y85" s="12"/>
      <c r="Z85" s="12"/>
    </row>
    <row r="86" spans="1:26" ht="112" x14ac:dyDescent="0.2">
      <c r="A86" s="3"/>
      <c r="B86" s="3"/>
      <c r="C86" s="3"/>
      <c r="D86" s="14" t="str">
        <v xml:space="preserve">Comentário  710: 
Após a implantação do SIGA, os chamados de informática tem demorado demais, tenho uma solicitação de alvará de soltura há mais de dois meses aguardando término. Quando ligamos para agilizar ou solicitar informações, somos informados que temos que abrir um SIGA. O serviço de informática para mim, já foi excelente, assim como as pessoas que realizavam os atendimentos, mas atualmente, está bem ruim. Sem contar que não há nenhum canal de plantão, o que nos prejudica quando precisamos de auxilio nos aparelhos, como em dias de Júri ou plantões judiciários.
* Nota Geral: 2 - Ruim | Perfil: Servidora concursada ou servidor concursado | Lotação: Primeiro Grau *
 </v>
      </c>
      <c r="E86" s="3"/>
      <c r="F86" s="3"/>
      <c r="G86" s="3"/>
      <c r="H86" s="3"/>
      <c r="I86" s="3"/>
      <c r="J86" s="3"/>
      <c r="K86" s="3"/>
      <c r="L86" s="14" t="str">
        <v xml:space="preserve">Comentário  1186: 
Recentemente a capacidade do e-mail foi reduzida. Isso dificulta muito o nosso trabalho quando precisamos fazer remessa de autos em declínio de competência para outros juízos fora da Justiça Estadual. Grata.
* Nota Geral: 4 - Bom | Perfil: Servidora concursada ou servidor concursado | Lotação: Primeiro Grau *
 </v>
      </c>
      <c r="M86" s="3"/>
      <c r="N86" s="14" t="str">
        <v xml:space="preserve">Comentário  1566: 
Projudi poderia ser melhorado, o e-proc traz mais facilidades ao ser utilizado e com maior quantidade para carregamento dos arquivos sem travar
* Nota Geral: 4 - Bom | Perfil: Servidora concursada ou servidor concursado | Lotação: Primeiro Grau *
 </v>
      </c>
      <c r="O86" s="12"/>
      <c r="P86" s="3"/>
      <c r="Q86" s="12"/>
      <c r="R86" s="12"/>
      <c r="S86" s="12"/>
      <c r="T86" s="12"/>
      <c r="U86" s="12"/>
      <c r="V86" s="12"/>
      <c r="W86" s="12"/>
      <c r="X86" s="12"/>
      <c r="Y86" s="12"/>
      <c r="Z86" s="12"/>
    </row>
    <row r="87" spans="1:26" ht="96" x14ac:dyDescent="0.2">
      <c r="A87" s="3"/>
      <c r="B87" s="3"/>
      <c r="C87" s="3"/>
      <c r="D87" s="13" t="str">
        <v xml:space="preserve">Comentário  734: 
Simplificar sempre os procedimentos
* Nota Geral: 4 - Bom | Perfil: Magistrada ou magistrado | Lotação: Primeiro Grau *
 </v>
      </c>
      <c r="E87" s="3"/>
      <c r="F87" s="3"/>
      <c r="G87" s="3"/>
      <c r="H87" s="3"/>
      <c r="I87" s="3"/>
      <c r="J87" s="3"/>
      <c r="K87" s="3"/>
      <c r="L87" s="13" t="str">
        <v xml:space="preserve">Comentário  1189: 
Gosto de todos os sistemas de informação, com exceção do sistema uniformizado, que precisa ser integrado com o sistema projudi, precisa de ferramentas otimizadas para parcelamento de custas e preenchimento de informações. Também acho que o sistema deveria ser diretamente vinculado ao contador para que ele lance os cálculos no sistema ou no projudi (e daí integrando ao sistema uniformizado) 
* Nota Geral: 5 - Excelente | Perfil: Servidora concursada ou servidor concursado | Lotação: Primeiro Grau *
 </v>
      </c>
      <c r="M87" s="3"/>
      <c r="N87" s="13" t="str">
        <v xml:space="preserve">Comentário  1568: 
Necessidade de proporcionar um sistema de processo eletrônico PROJUDI mais estável aos utilizadores
* Nota Geral: 3 - Regular | Perfil: Conciliadora ou Mediadora | Lotação: Primeiro Grau *
 </v>
      </c>
      <c r="O87" s="12"/>
      <c r="P87" s="3"/>
      <c r="Q87" s="12"/>
      <c r="R87" s="12"/>
      <c r="S87" s="12"/>
      <c r="T87" s="12"/>
      <c r="U87" s="12"/>
      <c r="V87" s="12"/>
      <c r="W87" s="12"/>
      <c r="X87" s="12"/>
      <c r="Y87" s="12"/>
      <c r="Z87" s="12"/>
    </row>
    <row r="88" spans="1:26" ht="128" x14ac:dyDescent="0.2">
      <c r="A88" s="3"/>
      <c r="B88" s="3"/>
      <c r="C88" s="3"/>
      <c r="D88" s="14" t="str">
        <v xml:space="preserve">Comentário  740: 
Só tenho elogios, principalmente aos servidores do DTIC, sempre disponíveis e extremamente competentes. Parabéns!
* Nota Geral: 5 - Excelente | Perfil: Magistrada ou magistrado | Lotação: Segundo Grau *
 </v>
      </c>
      <c r="E88" s="3"/>
      <c r="F88" s="3"/>
      <c r="G88" s="3"/>
      <c r="H88" s="3"/>
      <c r="I88" s="3"/>
      <c r="J88" s="3"/>
      <c r="K88" s="3"/>
      <c r="L88" s="14" t="str">
        <v xml:space="preserve">Comentário  1190: 
Eu acredito que a busca por artigos e informações referentes a problemas e soluções de TI devriam ser mais fáceis de encontrar, pois sempre que preciso de algo é muito demorado de achar.
* Nota Geral: 4 - Bom | Perfil: Servidora concursada ou servidor concursado | Lotação: Primeiro Grau *
 </v>
      </c>
      <c r="M88" s="3"/>
      <c r="N88" s="14" t="str">
        <v xml:space="preserve">Comentário  1584: 
Principalmente no Sistema Projudi, o qual utilizamos na maior parte do tempo, há algumas alterações que ajudariam quem movimenta os processos, na questão de agilidade, efetividade, etc., porém, quando aberto chamado por mim algumas vezes, se esbarrou nas burocracias que ao meu ver são desnecessárias (ex: é o juiz que tem que solicitar, o CNJ não aprova essas mudanças), o que ao meu ver não precisaria, tendo em vista que são funcionalidades utilizadas por nós servidores na movimentação dos processos e que entendemos ser necessárias, mas é respondido que não temos autonomia para solicitar as alterações.
* Nota Geral: 3 - Regular | Perfil: Servidora concursada ou servidor concursado | Lotação: Primeiro Grau *
 </v>
      </c>
      <c r="O88" s="12"/>
      <c r="P88" s="3"/>
      <c r="Q88" s="12"/>
      <c r="R88" s="12"/>
      <c r="S88" s="12"/>
      <c r="T88" s="12"/>
      <c r="U88" s="12"/>
      <c r="V88" s="12"/>
      <c r="W88" s="12"/>
      <c r="X88" s="12"/>
      <c r="Y88" s="12"/>
      <c r="Z88" s="12"/>
    </row>
    <row r="89" spans="1:26" ht="112" x14ac:dyDescent="0.2">
      <c r="A89" s="3"/>
      <c r="B89" s="3"/>
      <c r="C89" s="3"/>
      <c r="D89" s="13" t="str">
        <v xml:space="preserve">Comentário  741: 
Simplificação do SIGA.  
Desnecessidade de comunicação no e-mail a respeito do envio de mensageiro (duplicidade dispensável, dada a obrigatoriedade do acesso ao mensageiro).
* Nota Geral: 4 - Bom | Perfil: Magistrada ou magistrado | Lotação: Primeiro Grau *
 </v>
      </c>
      <c r="E89" s="3"/>
      <c r="F89" s="3"/>
      <c r="G89" s="3"/>
      <c r="H89" s="3"/>
      <c r="I89" s="3"/>
      <c r="J89" s="3"/>
      <c r="K89" s="3"/>
      <c r="L89" s="13" t="str">
        <v xml:space="preserve">Comentário  1203: 
Sistemas lentos, e ainda sobre os sistemas, deveriam atualizar com mais frequência e trazer mais facilidades para otimizar o nosso trabalho... e sobre o site, do tj, se encontra tudo menos o que desejamos de tão carregado que está... é preciso facilitar nosso trabalho. 
Att
* Nota Geral: 3 - Regular | Perfil: Servidora concursada ou servidor concursado | Lotação: Secretaria *
 </v>
      </c>
      <c r="M89" s="3"/>
      <c r="N89" s="13" t="str">
        <v xml:space="preserve">Comentário  1586: 
Poderia ter uma pesquisa que se autocompleta, as vezes é complicado achar o assunto. 
Ainda poderia o sistema aceitar o novo nome da parte/CPF no PROJUDI pois é enviado a ratificação e ela acaba não sendo realizada e é necessário cadastrar novamente a parte com o CPF apresentado.
* Nota Geral: 4 - Bom | Perfil: Servidora concursada ou servidor concursado | Lotação: Primeiro Grau *
 </v>
      </c>
      <c r="O89" s="12"/>
      <c r="P89" s="3"/>
      <c r="Q89" s="12"/>
      <c r="R89" s="12"/>
      <c r="S89" s="12"/>
      <c r="T89" s="12"/>
      <c r="U89" s="12"/>
      <c r="V89" s="12"/>
      <c r="W89" s="12"/>
      <c r="X89" s="12"/>
      <c r="Y89" s="12"/>
      <c r="Z89" s="12"/>
    </row>
    <row r="90" spans="1:26" ht="256" x14ac:dyDescent="0.2">
      <c r="A90" s="3"/>
      <c r="B90" s="3"/>
      <c r="C90" s="3"/>
      <c r="D90" s="14" t="str">
        <v xml:space="preserve">Comentário  744: 
há muito desencontro de informações, orientações conflitantes e resultados variados de acordo com quem atende os chamados. mais de uma vez a orientação repassada via SIGA e via TEAMS não se confirma, as vezes são necessários múltiplos chamados até que seja realizado atendimento efetivo e chamados idênticos geram resultados diferentes de acordo com a pessoa que recebeu.
Há, ainda, excesso de respostas genéricas que não observam as particularidades do pedido e que também repassam orientações que não atendem o problema narrado.
Por fim, com a rotina de audiências e a utilização das plataformas de videoconferência e recorrência de problemas do sistema TEAMS sendo recorrentes não há cultura de considerar tais atendimentos urgentes, o que gera paralização das atividades enquanto aguarda-se o trâmite burocrático de atribuição mesmo quando há servidores e sala de informática no local de atendimento e quanto a situação é levada pessoalmente.
Por fim, a equipe que atua no PLANTÃO cível, criminal maria da penha e custódia não possui atendimento pelo departamento de informática, o que causa sérios embaraços em situações de problema de funcionamento de equipamento, gravação de audiência, assinadores digitais, problemas de habilitação de sistemas conveniados e via de regra - pela natureza da atividade - em momentos urgentes que não podem aguardar o dia útil seguinte para resolução. Seria imprescindível a designação de servidor para disponibilização em favor dos servidores e do magistrado plantonista nos finais de semana.
* Nota Geral: 2 - Ruim | Perfil: Servidora ou servidor ocupante de cargo em comissão | Lotação: Primeiro Grau *
 </v>
      </c>
      <c r="E90" s="3"/>
      <c r="F90" s="3"/>
      <c r="G90" s="3"/>
      <c r="H90" s="3"/>
      <c r="I90" s="3"/>
      <c r="J90" s="3"/>
      <c r="K90" s="3"/>
      <c r="L90" s="14" t="str">
        <v xml:space="preserve">Comentário  1213: 
No Hércules, quando se faz procedimento e conclui, deveria ter um ícone de exclusão com um tempo de 5 minutos para se realizar a alteração. Essa seria uma ótima maneira de se corrigir um erro e não ficar ligando no RH para alterar, o que demora. Há de se pensar numa ferramenta assim. Obrigado.
* Nota Geral: 4 - Bom | Perfil: Servidora concursada ou servidor concursado | Lotação: Segundo Grau *
 </v>
      </c>
      <c r="M90" s="3"/>
      <c r="N90" s="14" t="str">
        <v xml:space="preserve">Comentário  1726: 
Projudi lento e trava demais, atrasando o trabalho e produtividade do Magistrado, obrigando-o a trabalhar fora do horário de funcionamento do fórum para dar conta do prazo e quantidade de conclusões. Ademais, o sistema de assinatura digital é demasiadamente burocrático, abrindo várias telas para possibilitar a assinatura, o que também atrasa o trabalho realizado pelo magistrado.
* Nota Geral: 3 - Regular | Perfil: Magistrada ou magistrado | Lotação: Primeiro Grau *
 </v>
      </c>
      <c r="O90" s="12"/>
      <c r="P90" s="3"/>
      <c r="Q90" s="12"/>
      <c r="R90" s="12"/>
      <c r="S90" s="12"/>
      <c r="T90" s="12"/>
      <c r="U90" s="12"/>
      <c r="V90" s="12"/>
      <c r="W90" s="12"/>
      <c r="X90" s="12"/>
      <c r="Y90" s="12"/>
      <c r="Z90" s="12"/>
    </row>
    <row r="91" spans="1:26" ht="240" x14ac:dyDescent="0.2">
      <c r="A91" s="3"/>
      <c r="B91" s="3"/>
      <c r="C91" s="3"/>
      <c r="D91" s="13" t="str">
        <v xml:space="preserve">Comentário  746: 
Constar a identificação de quem respondeu o chamado SIGA e, ainda, reabrir (ainda que fixado um período para tanto) chamados concluídos de modo insuficiente. 
* Nota Geral: 5 - Excelente | Perfil: Magistrada ou magistrado | Lotação: Primeiro Grau *
 </v>
      </c>
      <c r="E91" s="3"/>
      <c r="F91" s="3"/>
      <c r="G91" s="3"/>
      <c r="H91" s="3"/>
      <c r="I91" s="3"/>
      <c r="J91" s="3"/>
      <c r="K91" s="3"/>
      <c r="L91" s="13" t="str">
        <v xml:space="preserve">Comentário  1217: 
Os sistemas de informação desenvolvidos pelo DTIC, principalmente no que diz respeito ao HERMES, ainda precisa de muita adequação, não atendendo 100% as obrigações que necessitam ser demonstradas aos órgãos de controle.
* Nota Geral: 4 - Bom | Perfil: Servidora concursada ou servidor concursado | Lotação: Secretaria *
 </v>
      </c>
      <c r="M91" s="3"/>
      <c r="N91" s="13" t="str">
        <v xml:space="preserve">Comentário  1735: 
As respostas regulares e ruins se referem principalmente a 04 questões primordiais: 
1 - falta de atendimento em plantão do DTIC para acompanhar o plantão dos magistrados a fim de solucionar problemas urgentes fora dos horários normais do P. Judiciário. 
2 - Inumeras implementações no Projudi que são importantes, sugeridas, porém são ignoradas. 
3 - Falta de participação dos magistrados na formulação das alterações do Projudi do ponto de vista do usuário. 
4 - A plataforma SIGA precisa de melhorias para se tornar amigável. Há situações em que a plataforma não é intuitiva, e necessita do auxilio de servidores para ser utilizada. Poderia haver uma busca inteligente, para direcionamento da tela específica que o usuário necessita para solucionar sua questão.
* Nota Geral: 4 - Bom | Perfil: Magistrada ou magistrado | Lotação: Primeiro Grau *
 </v>
      </c>
      <c r="O91" s="12"/>
      <c r="P91" s="3"/>
      <c r="Q91" s="12"/>
      <c r="R91" s="12"/>
      <c r="S91" s="12"/>
      <c r="T91" s="12"/>
      <c r="U91" s="12"/>
      <c r="V91" s="12"/>
      <c r="W91" s="12"/>
      <c r="X91" s="12"/>
      <c r="Y91" s="12"/>
      <c r="Z91" s="12"/>
    </row>
    <row r="92" spans="1:26" ht="96" x14ac:dyDescent="0.2">
      <c r="A92" s="3"/>
      <c r="B92" s="3"/>
      <c r="C92" s="3"/>
      <c r="D92" s="14" t="str">
        <v xml:space="preserve">Comentário  752: 
O "SAU" era mais prático para utilização em comparação ao "SIGA".
* Nota Geral: 4 - Bom | Perfil: Servidora concursada ou servidor concursado | Lotação: Primeiro Grau *
 </v>
      </c>
      <c r="E92" s="3"/>
      <c r="F92" s="3"/>
      <c r="G92" s="3"/>
      <c r="H92" s="3"/>
      <c r="I92" s="3"/>
      <c r="J92" s="3"/>
      <c r="K92" s="3"/>
      <c r="L92" s="14" t="str">
        <v xml:space="preserve">Comentário  1225: 
Na minha opinião para o atendimento de solicitações o sistema SIGA é confuso e difícil de utilizar. 
A SEI também acho difícil. No sistema uniformizado o parcelamento de guias também é trabalhoso, perde-se muito tempo.
* Nota Geral: 4 - Bom | Perfil: Servidora concursada ou servidor concursado | Lotação: Primeiro Grau *
 </v>
      </c>
      <c r="M92" s="3"/>
      <c r="N92" s="14" t="str">
        <v xml:space="preserve">Comentário  1784: 
Gostaria de indicar nos casos quando o advogado da parte morre, fica impedido ou suspenso pela OAB, que esta informação constasse não somente na "aba - partes e outros", mas também na "aba - movimentações", onde se analisada as petições, evitando lançar despachos, decisões e sentenças, quando deveria intimar a parte para regularizar a representação processual.
* Nota Geral: 5 - Excelente | Perfil: Servidora ou servidor ocupante de cargo em comissão | Lotação: Primeiro Grau *
 </v>
      </c>
      <c r="O92" s="12"/>
      <c r="P92" s="3"/>
      <c r="Q92" s="12"/>
      <c r="R92" s="12"/>
      <c r="S92" s="12"/>
      <c r="T92" s="12"/>
      <c r="U92" s="12"/>
      <c r="V92" s="12"/>
      <c r="W92" s="12"/>
      <c r="X92" s="12"/>
      <c r="Y92" s="12"/>
      <c r="Z92" s="12"/>
    </row>
    <row r="93" spans="1:26" ht="96" x14ac:dyDescent="0.2">
      <c r="A93" s="3"/>
      <c r="B93" s="3"/>
      <c r="C93" s="3"/>
      <c r="D93" s="13" t="str">
        <v xml:space="preserve">Comentário  754: 
1- SIGA: O SAU era de mais fácil utilização. O SIGA não é prático.
2- Impressora: a qualidade da impressão é fraca.
* Nota Geral: 4 - Bom | Perfil: Servidora concursada ou servidor concursado | Lotação: Primeiro Grau *
 </v>
      </c>
      <c r="E93" s="3"/>
      <c r="F93" s="3"/>
      <c r="G93" s="3"/>
      <c r="H93" s="3"/>
      <c r="I93" s="3"/>
      <c r="J93" s="3"/>
      <c r="K93" s="3"/>
      <c r="L93" s="13" t="str">
        <v xml:space="preserve">Comentário  1226: 
Não são atividades diretas do DTIC, mas: reorganização da ordem das varas no balcão virtual, adicionando ALGUMA ordem, facilitando a localização pelas partes e advogados; maior estabilidade e velocidade pelo projudi, atendimento telefônico do dtic para casos urgentes.
* Nota Geral: 4 - Bom | Perfil: Servidora concursada ou servidor concursado | Lotação: Primeiro Grau *
 </v>
      </c>
      <c r="M93" s="3"/>
      <c r="N93" s="13" t="str">
        <v xml:space="preserve">Comentário  1823: 
Melhoria na integração dos sistemas externos com o PROJUDI.
* Nota Geral: 5 - Excelente | Perfil: Servidora concursada ou servidor concursado | Lotação: Primeiro Grau *
 </v>
      </c>
      <c r="O93" s="12"/>
      <c r="P93" s="3"/>
      <c r="Q93" s="12"/>
      <c r="R93" s="12"/>
      <c r="S93" s="12"/>
      <c r="T93" s="12"/>
      <c r="U93" s="12"/>
      <c r="V93" s="12"/>
      <c r="W93" s="12"/>
      <c r="X93" s="12"/>
      <c r="Y93" s="12"/>
      <c r="Z93" s="12"/>
    </row>
    <row r="94" spans="1:26" ht="208" x14ac:dyDescent="0.2">
      <c r="A94" s="3"/>
      <c r="B94" s="3"/>
      <c r="C94" s="3"/>
      <c r="D94" s="14" t="str">
        <v xml:space="preserve">Comentário  757: 
Às vezes é necessário um contato direto, e não somente pelo SIGA, nesses casos, há dificuldade
* Nota Geral: 5 - Excelente | Perfil: Servidora concursada ou servidor concursado | Lotação: Primeiro Grau *
 </v>
      </c>
      <c r="E94" s="3"/>
      <c r="F94" s="3"/>
      <c r="G94" s="3"/>
      <c r="H94" s="3"/>
      <c r="I94" s="3"/>
      <c r="J94" s="3"/>
      <c r="K94" s="3"/>
      <c r="L94" s="14" t="str">
        <v xml:space="preserve">Comentário  1235: 
Poderiam criar um passo a passo para a utilização do SEI. 
No Projudi, em "analisados", poderia ser aberta a possibilidade de pesquisa com outros dados além do "nome da parte", como número do processo, por exemplo
* Nota Geral: 4 - Bom | Perfil: Servidora concursada ou servidor concursado | Lotação: Primeiro Grau *
 </v>
      </c>
      <c r="M94" s="3"/>
      <c r="N94" s="14" t="str">
        <v xml:space="preserve">Comentário  1831: 
01 - Criação de Ferramenta junto ao Sistema Uniformizado que permita a geração automática de todas guias de recolhimento, com datas de vencimento diferentes, na hipótese de custas iniciais ou finais parceladas;
02 - Criação de um crachá virtual com QRCode ou qualquer outro meio de autenticação, que permita a fácil identificação funcional de quem procede as citações e intimações de maneira eletrônica, com a finalidade de trazer maior confiabilidade na comunicação;
03 - Criação de ferramenta no sistema PROJUDI que fixe a competência territorial das ações judiciais de maneira autómatica mediante a comunicação do CEP, no cadastro da ação pelo advogado;
04 - Criação de ferramenta no sistema PROJUDI que expeça as certidões explicativas e de objeto e pé de forma automatizada como no sistema EPROC do TJ/SC;
05 - Criação de ferramenta de confirmação de recebimento de SEI, principalmente para os SEIs encaminhados para Caixa Econômica Federal.
* Nota Geral: 3 - Regular | Perfil: Servidora concursada ou servidor concursado | Lotação: Primeiro Grau *
 </v>
      </c>
      <c r="O94" s="12"/>
      <c r="P94" s="3"/>
      <c r="Q94" s="12"/>
      <c r="R94" s="12"/>
      <c r="S94" s="12"/>
      <c r="T94" s="12"/>
      <c r="U94" s="12"/>
      <c r="V94" s="12"/>
      <c r="W94" s="12"/>
      <c r="X94" s="12"/>
      <c r="Y94" s="12"/>
      <c r="Z94" s="12"/>
    </row>
    <row r="95" spans="1:26" ht="80" x14ac:dyDescent="0.2">
      <c r="A95" s="3"/>
      <c r="B95" s="3"/>
      <c r="C95" s="3"/>
      <c r="D95" s="13" t="str">
        <v xml:space="preserve">Comentário  762: 
No atendimento via telefone ter a opção de ser direcionado para atendimento pessoal.
* Nota Geral: 4 - Bom | Perfil: Servidora ou servidor ocupante de cargo em comissão | Lotação: Segundo Grau *
 </v>
      </c>
      <c r="E95" s="3"/>
      <c r="F95" s="3"/>
      <c r="G95" s="3"/>
      <c r="H95" s="3"/>
      <c r="I95" s="3"/>
      <c r="J95" s="3"/>
      <c r="K95" s="3"/>
      <c r="L95" s="13" t="str">
        <v xml:space="preserve">Comentário  1241: 
Mais espaço de armazenamento no e-mail
* Nota Geral: 4 - Bom | Perfil: Servidora concursada ou servidor concursado | Lotação: Segundo Grau *
 </v>
      </c>
      <c r="M95" s="3"/>
      <c r="N95" s="13" t="str">
        <v xml:space="preserve">Comentário  1845: 
É frequente vermos o sistema Projudi travar com frequência, falta de suporte em todos os setores quando se trata de nobreaks e ficamos sem respaldo nenhum pelo TJ
* Nota Geral: 4 - Bom | Perfil: Servidora concursada ou servidor concursado | Lotação: Primeiro Grau *
 </v>
      </c>
      <c r="O95" s="12"/>
      <c r="P95" s="3"/>
      <c r="Q95" s="12"/>
      <c r="R95" s="12"/>
      <c r="S95" s="12"/>
      <c r="T95" s="12"/>
      <c r="U95" s="12"/>
      <c r="V95" s="12"/>
      <c r="W95" s="12"/>
      <c r="X95" s="12"/>
      <c r="Y95" s="12"/>
      <c r="Z95" s="12"/>
    </row>
    <row r="96" spans="1:26" ht="240" x14ac:dyDescent="0.2">
      <c r="A96" s="3"/>
      <c r="B96" s="3"/>
      <c r="C96" s="3"/>
      <c r="D96" s="14" t="str">
        <v xml:space="preserve">Comentário  770: 
MUITO DIFÍCIL ACESSO AOS SERVIDORES DO DTIC, ATENDIMENTO TELEFÔNICO INEXISTENTE, POR MEIO VIRTUAL TAMBÉM, SEMPRE NECESSÁRIO ABERTURA DE SIGA PARA O MENOR PROBLEMA, QUE POR VEZES PODERIA SER RESOLVIDO EM UM SIMPLES TELEFONEMA OU ATENDIMENTO VIRTUAL (TEAMS)
* Nota Geral: 3 - Regular | Perfil: Servidora concursada ou servidor concursado | Lotação: Primeiro Grau *
 </v>
      </c>
      <c r="E96" s="3"/>
      <c r="F96" s="3"/>
      <c r="G96" s="3"/>
      <c r="H96" s="3"/>
      <c r="I96" s="3"/>
      <c r="J96" s="3"/>
      <c r="K96" s="3"/>
      <c r="L96" s="14" t="str">
        <v xml:space="preserve">Comentário  1244: 
Sou favorável à simplificação dos sistemas, principalmente porque a gente mexe com diversos sistemas muito diferentes entre si e, às vezes, temos dificuldade até mesmo para acompanharmos tudo. 
* Nota Geral: 4 - Bom | Perfil: Servidora concursada ou servidor concursado | Lotação: Primeiro Grau *
 </v>
      </c>
      <c r="M96" s="3"/>
      <c r="N96" s="14" t="str">
        <v xml:space="preserve">Comentário  1849: 
O sistema SIGA é pouco funcional, cheio de divisões e leva muito mais tempo para abrir um chamado/solicitação do que o sistema antigo da intranet. Isso causa uma perda de tempo muito maior do que simplesmente poder enviar um e-mail. 
Sei que são milhares de servidores para pouca gente no departamento, mas deveriam considerar uma ferramenta mais fácil, de poucos cliques, onde a informação necessária é facilmente acessada. Uma "árvore" de opções ou uma busca seria mais fácil do que ir clicando até descobrir onde está o que você precisa. 
As modificações no PROJUDI são poucas, levam tempo e não há nem tempo nem ânimo para considerar preencher um formulário super extenso no SEI para sugerir qualquer alteração.
O sistema é feito por analistas que aparentemente nunca trabalharam em secretaria, principalmente no 1o. grau, pois as opções dadas nunca abrangem todas as necessidades de um processo, seja cível ou criminal, pois já trabalhei nas duas competências. Tirando isso, o atendimento da Regional de Maringá é excelente, os servidores são sempre dispostos e atenciosos.
* Nota Geral: 4 - Bom | Perfil: Servidora concursada ou servidor concursado | Lotação: Primeiro Grau *
 </v>
      </c>
      <c r="O96" s="12"/>
      <c r="P96" s="3"/>
      <c r="Q96" s="12"/>
      <c r="R96" s="12"/>
      <c r="S96" s="12"/>
      <c r="T96" s="12"/>
      <c r="U96" s="12"/>
      <c r="V96" s="12"/>
      <c r="W96" s="12"/>
      <c r="X96" s="12"/>
      <c r="Y96" s="12"/>
      <c r="Z96" s="12"/>
    </row>
    <row r="97" spans="1:26" ht="272" x14ac:dyDescent="0.2">
      <c r="A97" s="3"/>
      <c r="B97" s="3"/>
      <c r="C97" s="3"/>
      <c r="D97" s="13" t="str">
        <v xml:space="preserve">Comentário  771: 
O sistema seja feito para quem é da área de TI e não da área jurídica. É mais trabalhoso realizar a abertura de um chamado para o pessoal de TI do que o problema propriamente dito. 
A pesquisa de jurisprudência é péssima, não se compara do Judwin e o PROJUDI trava quase todos os dias. 
* Nota Geral: 3 - Regular | Perfil: Servidora ou servidor ocupante de cargo em comissão | Lotação: Segundo Grau *
 </v>
      </c>
      <c r="E97" s="3"/>
      <c r="F97" s="3"/>
      <c r="G97" s="3"/>
      <c r="H97" s="3"/>
      <c r="I97" s="3"/>
      <c r="J97" s="3"/>
      <c r="K97" s="3"/>
      <c r="L97" s="13" t="str">
        <v xml:space="preserve">Comentário  1254: 
Pesquisa ampla em que o resultado não apresentará boa parte da realidade.
1 - Os técnicos, quando contatados pessoalmente, são quase sempre atenciosos e buscam resolver os problemas da melhor forma possível quando não esbarram na burocracia que em muitas vezes não faz sentido.
Então no quesito humano a avaliação geral seria BOM para EXCELENTE
2 - Porém a estrutura (computadores, telefones, impressoras, scanners, etc.) deixa MUITO a desejar nas comarcas do interior.  Computadores lentos, scanners e impressoras que travam deixam o trabalho mais lento e geram um clima organizacional ruim, além de exigir MUITA paciência.
Então a avaliação da estrutura seria de REGULAR para PÉSSIMA
3 - Quanto aos sistemas, boa parte dos servidores compreende que não se cria, modifica, atualiza, melhora um sistema ou software do dia para a noite, PORÉM, se não da pra trocar o sapato apertado, pelo menos podemos tirar as pedra de dentro. Da para melhorar MUITO a ERGONOMIA dos sistemas.
* Nota Geral: 4 - Bom | Perfil: Servidora concursada ou servidor concursado | Lotação: Primeiro Grau *
 </v>
      </c>
      <c r="M97" s="3"/>
      <c r="N97" s="3"/>
      <c r="O97" s="12"/>
      <c r="P97" s="3"/>
      <c r="Q97" s="12"/>
      <c r="R97" s="12"/>
      <c r="S97" s="12"/>
      <c r="T97" s="12"/>
      <c r="U97" s="12"/>
      <c r="V97" s="12"/>
      <c r="W97" s="12"/>
      <c r="X97" s="12"/>
      <c r="Y97" s="12"/>
      <c r="Z97" s="12"/>
    </row>
    <row r="98" spans="1:26" ht="96" x14ac:dyDescent="0.2">
      <c r="A98" s="3"/>
      <c r="B98" s="3"/>
      <c r="C98" s="3"/>
      <c r="D98" s="14" t="str">
        <v xml:space="preserve">Comentário  776: 
Seria muito bom haver outros canais de comunicação e solicitação de serviço como conversa por teams, atendimento por telefone etc, ao invés apenas do SIGA (que é muito confuso, a meu ver)
* Nota Geral: 4 - Bom | Perfil: Servidora concursada ou servidor concursado | Lotação: Primeiro Grau *
 </v>
      </c>
      <c r="E98" s="3"/>
      <c r="F98" s="3"/>
      <c r="G98" s="3"/>
      <c r="H98" s="3"/>
      <c r="I98" s="3"/>
      <c r="J98" s="3"/>
      <c r="K98" s="3"/>
      <c r="L98" s="14" t="str">
        <v xml:space="preserve">Comentário  1259: 
Os sistemas desenvolvidos são excelentes, o único problema que percebo são as quedas no sistema Projudi e no Global Protect. De vez em quando tenho que desinstalar tudo referente ao teletrabalho e reinstalar novamente para conseguir acessar a pasta compartilhada, mas de um modo geral, é ótimo.
* Nota Geral: 5 - Excelente | Perfil: Servidora ou servidor ocupante de cargo em comissão | Lotação: Primeiro Grau *
 </v>
      </c>
      <c r="M98" s="3"/>
      <c r="N98" s="3"/>
      <c r="O98" s="12"/>
      <c r="P98" s="3"/>
      <c r="Q98" s="12"/>
      <c r="R98" s="12"/>
      <c r="S98" s="12"/>
      <c r="T98" s="12"/>
      <c r="U98" s="12"/>
      <c r="V98" s="12"/>
      <c r="W98" s="12"/>
      <c r="X98" s="12"/>
      <c r="Y98" s="12"/>
      <c r="Z98" s="12"/>
    </row>
    <row r="99" spans="1:26" ht="112" x14ac:dyDescent="0.2">
      <c r="A99" s="3"/>
      <c r="B99" s="3"/>
      <c r="C99" s="3"/>
      <c r="D99" s="13" t="str">
        <v xml:space="preserve">Comentário  780: 
o DTIC é um setor extremamente impessoal, o que atrapalha a resolução de problemas. 
* Nota Geral: 4 - Bom | Perfil: Servidora concursada ou servidor concursado | Lotação: Secretaria *
 </v>
      </c>
      <c r="E99" s="3"/>
      <c r="F99" s="3"/>
      <c r="G99" s="3"/>
      <c r="H99" s="3"/>
      <c r="I99" s="3"/>
      <c r="J99" s="3"/>
      <c r="K99" s="3"/>
      <c r="L99" s="13" t="str">
        <v xml:space="preserve">Comentário  1279: 
Necessário aperfeiçoar com urgência o sistema CAJU (Cadastro de auxiliares da justiça). O sistema é simplesmente travado e não funciona corretamente para o perfil de servidor. O sistema de buscas é falho e inconsistente, além de outras dificuldades que apresenta. Para o perfil de auxiliar da justiça também não se apresenta funcional, com informações que precisam ser "garimpadas" pelo usuário, principalmente ao efetuar o cadastro. 
* Nota Geral: 4 - Bom | Perfil: Servidora concursada ou servidor concursado | Lotação: Primeiro Grau *
 </v>
      </c>
      <c r="M99" s="3"/>
      <c r="N99" s="3"/>
      <c r="O99" s="12"/>
      <c r="P99" s="3"/>
      <c r="Q99" s="12"/>
      <c r="R99" s="12"/>
      <c r="S99" s="12"/>
      <c r="T99" s="12"/>
      <c r="U99" s="12"/>
      <c r="V99" s="12"/>
      <c r="W99" s="12"/>
      <c r="X99" s="12"/>
      <c r="Y99" s="12"/>
      <c r="Z99" s="12"/>
    </row>
    <row r="100" spans="1:26" ht="112" x14ac:dyDescent="0.2">
      <c r="A100" s="3"/>
      <c r="B100" s="3"/>
      <c r="C100" s="3"/>
      <c r="D100" s="14" t="str">
        <v xml:space="preserve">Comentário  781: 
Acho o sistema SIGA um pouco confuso. Não fossem as orientações dadas pelos servidores do setor de informática da Comarca em que atuo, acredito que teria muita dificuldade em fazer as solicitações. Porém, as soluções são sempre rápidas e muito eficientes.
* Nota Geral: 5 - Excelente | Perfil: Servidora concursada ou servidor concursado | Lotação: Primeiro Grau *
 </v>
      </c>
      <c r="E100" s="3"/>
      <c r="F100" s="3"/>
      <c r="G100" s="3"/>
      <c r="H100" s="3"/>
      <c r="I100" s="3"/>
      <c r="J100" s="3"/>
      <c r="K100" s="3"/>
      <c r="L100" s="14" t="str">
        <v xml:space="preserve">Comentário  1280: 
Algumas solicitações realizadas pelo SIGA demoraram para ser atribuídas, gerando lentidão no atendimento de algumas demandas. 
Ainda, o sistema SADE apresentou diversos erros neste ano de 2022, inclusive em valores da planilha de faturamento e contingenciamento. O SADE precisa urgentemente de melhorias, ou então ser adquirido um novo sistema.
* Nota Geral: 1 - Péssimo | Perfil: Servidora concursada ou servidor concursado | Lotação: Secretaria *
 </v>
      </c>
      <c r="M100" s="3"/>
      <c r="N100" s="3"/>
      <c r="O100" s="12"/>
      <c r="P100" s="3"/>
      <c r="Q100" s="12"/>
      <c r="R100" s="12"/>
      <c r="S100" s="12"/>
      <c r="T100" s="12"/>
      <c r="U100" s="12"/>
      <c r="V100" s="12"/>
      <c r="W100" s="12"/>
      <c r="X100" s="12"/>
      <c r="Y100" s="12"/>
      <c r="Z100" s="12"/>
    </row>
    <row r="101" spans="1:26" ht="64" x14ac:dyDescent="0.2">
      <c r="A101" s="3"/>
      <c r="B101" s="3"/>
      <c r="C101" s="3"/>
      <c r="D101" s="13" t="str">
        <v xml:space="preserve">Comentário  785: 
Com o Siga ficou mais demorado o atendimento
* Nota Geral: 4 - Bom | Perfil: Servidora concursada ou servidor concursado | Lotação: Primeiro Grau *
 </v>
      </c>
      <c r="E101" s="3"/>
      <c r="F101" s="3"/>
      <c r="G101" s="3"/>
      <c r="H101" s="3"/>
      <c r="I101" s="3"/>
      <c r="J101" s="3"/>
      <c r="K101" s="3"/>
      <c r="L101" s="13" t="str">
        <v xml:space="preserve">Comentário  1309: 
Sugiro melhoras no nosso site do Tribunal de Justiça, a pesquisa no site externo é complicada, sempre puxa outros assuntos alheios. 
* Nota Geral: 4 - Bom | Perfil: Servidora concursada ou servidor concursado | Lotação: Secretaria *
 </v>
      </c>
      <c r="M101" s="3"/>
      <c r="N101" s="3"/>
      <c r="O101" s="12"/>
      <c r="P101" s="3"/>
      <c r="Q101" s="12"/>
      <c r="R101" s="12"/>
      <c r="S101" s="12"/>
      <c r="T101" s="12"/>
      <c r="U101" s="12"/>
      <c r="V101" s="12"/>
      <c r="W101" s="12"/>
      <c r="X101" s="12"/>
      <c r="Y101" s="12"/>
      <c r="Z101" s="12"/>
    </row>
    <row r="102" spans="1:26" ht="160" x14ac:dyDescent="0.2">
      <c r="A102" s="3"/>
      <c r="B102" s="3"/>
      <c r="C102" s="3"/>
      <c r="D102" s="14" t="str">
        <v xml:space="preserve">Comentário  786: 
a mudança do SAU para SIGA prejudicou a qualidade do atendimento.
no atendimento telefonico, nao se consegue falar com os departamentos responsáveis por cada sistema.
Tecnocratizou 
* Nota Geral: 1 - Péssimo | Perfil: Servidora concursada ou servidor concursado | Lotação: Primeiro Grau *
 </v>
      </c>
      <c r="E102" s="3"/>
      <c r="F102" s="3"/>
      <c r="G102" s="3"/>
      <c r="H102" s="3"/>
      <c r="I102" s="3"/>
      <c r="J102" s="3"/>
      <c r="K102" s="3"/>
      <c r="L102" s="14" t="str">
        <v xml:space="preserve">Comentário  1326: 
- Facilitar a localização do suporte desejado no Sistema SIGA (menu de todas as opções no mesmo local)
- Integrar o Sistema Uniformizado ao PROJUDI (ex: expedir as guias diretamente no PROJUDI)
- Integrar todos os sistemas de busca de informações, bloqueios e desbloqueios no Sistema PROJUDI (RENAJUD, INFOJUD, INFOSEG, CRCJUD, dentre outros)
- Facilitar a informação de sigilo nas movimentações do PROJUDI no ato da juntada do documento (Ex: Na juntada do documento, ter um ícone para clicar se requer sigilo e, se for o caso, clicar na opção do sigilo necessário). Atualmente temos que juntar documento, retornar na movimentação e alterar o sigilo individualmente
* Nota Geral: 4 - Bom | Perfil: Servidora concursada ou servidor concursado | Lotação: Primeiro Grau *
 </v>
      </c>
      <c r="M102" s="3"/>
      <c r="N102" s="3"/>
      <c r="O102" s="12"/>
      <c r="P102" s="3"/>
      <c r="Q102" s="12"/>
      <c r="R102" s="12"/>
      <c r="S102" s="12"/>
      <c r="T102" s="12"/>
      <c r="U102" s="12"/>
      <c r="V102" s="12"/>
      <c r="W102" s="12"/>
      <c r="X102" s="12"/>
      <c r="Y102" s="12"/>
      <c r="Z102" s="12"/>
    </row>
    <row r="103" spans="1:26" ht="64" x14ac:dyDescent="0.2">
      <c r="A103" s="3"/>
      <c r="B103" s="3"/>
      <c r="C103" s="3"/>
      <c r="D103" s="13" t="str">
        <v xml:space="preserve">Comentário  787: 
Fornecer alternativas para que os servidores possam encaminhar sugestões sobre melhorias e aperfeiçoamentos nos sistemas.
* Nota Geral: 4 - Bom | Perfil: Servidora concursada ou servidor concursado | Lotação: Primeiro Grau *
 </v>
      </c>
      <c r="E103" s="3"/>
      <c r="F103" s="3"/>
      <c r="G103" s="3"/>
      <c r="H103" s="3"/>
      <c r="I103" s="3"/>
      <c r="J103" s="3"/>
      <c r="K103" s="3"/>
      <c r="L103" s="13" t="str">
        <v xml:space="preserve">Comentário  1358: 
Melhorar o  SIGA-ME 
* Nota Geral: 4 - Bom | Perfil: Servidora concursada ou servidor concursado | Lotação: Primeiro Grau *
 </v>
      </c>
      <c r="M103" s="3"/>
      <c r="N103" s="3"/>
      <c r="O103" s="12"/>
      <c r="P103" s="3"/>
      <c r="Q103" s="12"/>
      <c r="R103" s="12"/>
      <c r="S103" s="12"/>
      <c r="T103" s="12"/>
      <c r="U103" s="12"/>
      <c r="V103" s="12"/>
      <c r="W103" s="12"/>
      <c r="X103" s="12"/>
      <c r="Y103" s="12"/>
      <c r="Z103" s="12"/>
    </row>
    <row r="104" spans="1:26" ht="409.6" x14ac:dyDescent="0.2">
      <c r="A104" s="3"/>
      <c r="B104" s="3"/>
      <c r="C104" s="3"/>
      <c r="D104" s="14" t="str">
        <v xml:space="preserve">Comentário  840: 
A única reclamação  que tenho, é que em alguns contatos no telefone 3200-4000, para solucionar alguma questão pontual, o atendimento não foi muito cortês. Entendo que a demanda deve ser grande, mas os servidores poderiam ser mais preparados para atender o público em geral.
* Nota Geral: 5 - Excelente | Perfil: Servidora concursada ou servidor concursado | Lotação: Primeiro Grau *
 </v>
      </c>
      <c r="E104" s="3"/>
      <c r="F104" s="3"/>
      <c r="G104" s="3"/>
      <c r="H104" s="3"/>
      <c r="I104" s="3"/>
      <c r="J104" s="3"/>
      <c r="K104" s="3"/>
      <c r="L104" s="14" t="str">
        <v xml:space="preserve">Comentário  1366: 
Vou apresentar sugestões gerais/gerenciais e sugestões pontuais de programação que talvez aqui possam ser "ouvidas" já que o SEI virou lugar de difícil obtenção de respostas com tramitações de sugestões absolutamente morosas:
1. Problemas ou situações que fogem do usual dificilmente são solucionados ou demoram muitos meses pra se ter alguma resposta, sobretudo aqueles que são encaminhados a outras instâncias do DTIC. Isso poderia ser melhorado.
2. Não há transparência em informar o nome do colaborador que atende o chamado ou lança questionamentos. Não sabemos se são estagiários, servidores, não temos como conversar com a própria pessoa quando ela não compreende o problema e dá uma solução inadequada. Isso poderia ser melhorado.
3. A base de conhecimento tem muita coisa desatualizada ou informa procedimentos que não são mais seguidos na prática e raramente contém conhecimento de novidades implementadas. Isso poderia ser melhorado.
4. Novidades do sistema são implementadas sem as devidas comunicações e acabamos descobrindo depois (e olha que leio todos relatórios de melhorias Projudi e vou lá mexer quando aparece algo). Isso poderia ser melhorado.
5. Há sistemas, a exemplo do uniformizado, que corrobora para morosidade processual por falta de implementação de soluções que se acredita sejam relativamente simples como o parcelamento automático de guias ou opção de reexpedição automática de guias quando vencidas. Isso poderia ser melhorado.
6. O script que roda o editor de textos de modelos Projudi é muito precário e "deforma" a maior parte dos modelos do sistema e olha que já tentei editar modelos em html, sem êxito também. Seria interessante a aquisição e implementação de um editor melhor perfeiçoado para que nossos documentos saiam formatados de forma mais profissional. Isso poderia ser melhorado.
7. A secretaria judiciária hoje em dia é responsável por movimentar processos por despachos (atos ordinatórios) e o processo vai concluso apenas pra decisões. Falta um campo lateral de texto interno similar ao que aparece a magistrados e assessores para que a secretaria não fique utilizando o lembrete e para que haja interação entre os setores da unidade (expedição, analise, etc). Isso diminuiria drasticamente a quantidade de erros de secretaria por haver melhor comunicação interna no processo.
8. Alterar a cor no PROJUDI de cada tipo de "realce" ajudaria e muito na análise processual, diminuindo falhas. Exemplo: movimento de servidores em azul, de advogados em verde, de juizes em vermelho, do sistema projudi em alaranjado, de promotor em lilás, etc. O eproc da justiça federal era assim pelo que me lembro.
9. Recebemos mais de 200 petições por dia e a ordem cronológica é o que nos salva. Mas tem advogado mal utilizando a ferramenta de urgência e assinala urgência pra qualquer coisa só pra forçar a secretaria a analisar a petição dele antes das demais. Deveria existir uma ferramenta pra se desmarcar urgência mal utilizada, ainda que tal ferramenta fique adstrita ao chefe de secretaria (perfil de diretor no sistema).
10. Há muito estagiário se identificando como servidor público no sistema e muito técnico assinando documentos como analistas. Isso é problema de ordem grave pois caracteriza informação falsa em documento público. O DTIC tem mecanismos pra solucionar isso de uma vez, sobretudo falhas do passado como gerar perfil de analista pra todo mundo. Isso poderia ser consertado.
Obrigado pela atenção de ler até aqui. Um forte abraço!
* Nota Geral: 3 - Regular | Perfil: Servidora concursada ou servidor concursado | Lotação: Primeiro Grau *
 </v>
      </c>
      <c r="M104" s="3"/>
      <c r="N104" s="3"/>
      <c r="O104" s="12"/>
      <c r="P104" s="3"/>
      <c r="Q104" s="12"/>
      <c r="R104" s="12"/>
      <c r="S104" s="12"/>
      <c r="T104" s="12"/>
      <c r="U104" s="12"/>
      <c r="V104" s="12"/>
      <c r="W104" s="12"/>
      <c r="X104" s="12"/>
      <c r="Y104" s="12"/>
      <c r="Z104" s="12"/>
    </row>
    <row r="105" spans="1:26" ht="64" x14ac:dyDescent="0.2">
      <c r="A105" s="3"/>
      <c r="B105" s="3"/>
      <c r="C105" s="3"/>
      <c r="D105" s="13" t="str">
        <v xml:space="preserve">Comentário  896: 
INFORMAÇÃO DE TELEFONES DE CONTATOS.
* Nota Geral: 4 - Bom | Perfil: Servidora concursada ou servidor concursado | Lotação: Primeiro Grau *
 </v>
      </c>
      <c r="E105" s="3"/>
      <c r="F105" s="3"/>
      <c r="G105" s="3"/>
      <c r="H105" s="3"/>
      <c r="I105" s="3"/>
      <c r="J105" s="3"/>
      <c r="K105" s="3"/>
      <c r="L105" s="13" t="str">
        <v xml:space="preserve">Comentário  1414: 
Possíveis melhorias com relação ao sistema Teams.
* Nota Geral: 5 - Excelente | Perfil: Servidora ou servidor ocupante de cargo em comissão | Lotação: Segundo Grau *
 </v>
      </c>
      <c r="M105" s="3"/>
      <c r="N105" s="3"/>
      <c r="O105" s="12"/>
      <c r="P105" s="3"/>
      <c r="Q105" s="12"/>
      <c r="R105" s="12"/>
      <c r="S105" s="12"/>
      <c r="T105" s="12"/>
      <c r="U105" s="12"/>
      <c r="V105" s="12"/>
      <c r="W105" s="12"/>
      <c r="X105" s="12"/>
      <c r="Y105" s="12"/>
      <c r="Z105" s="12"/>
    </row>
    <row r="106" spans="1:26" ht="64" x14ac:dyDescent="0.2">
      <c r="A106" s="3"/>
      <c r="B106" s="3"/>
      <c r="C106" s="3"/>
      <c r="D106" s="14" t="str">
        <v xml:space="preserve">Comentário  899: 
MELHORIAS NO SIGA, POIS tem muitos detalhes de caminho para até realizar o chamado
* Nota Geral: 5 - Excelente | Perfil: Servidora concursada ou servidor concursado | Lotação: Primeiro Grau *
 </v>
      </c>
      <c r="E106" s="3"/>
      <c r="F106" s="3"/>
      <c r="G106" s="3"/>
      <c r="H106" s="3"/>
      <c r="I106" s="3"/>
      <c r="J106" s="3"/>
      <c r="K106" s="3"/>
      <c r="L106" s="14" t="str">
        <v xml:space="preserve">Comentário  1455: 
Deveria existir um sistema único para todas as solicitações. 
* Nota Geral: 3 - Regular | Perfil: Servidora ou servidor ocupante de cargo em comissão | Lotação: Segundo Grau *
 </v>
      </c>
      <c r="M106" s="3"/>
      <c r="N106" s="3"/>
      <c r="O106" s="12"/>
      <c r="P106" s="3"/>
      <c r="Q106" s="12"/>
      <c r="R106" s="12"/>
      <c r="S106" s="12"/>
      <c r="T106" s="12"/>
      <c r="U106" s="12"/>
      <c r="V106" s="12"/>
      <c r="W106" s="12"/>
      <c r="X106" s="12"/>
      <c r="Y106" s="12"/>
      <c r="Z106" s="12"/>
    </row>
    <row r="107" spans="1:26" ht="64" x14ac:dyDescent="0.2">
      <c r="A107" s="3"/>
      <c r="B107" s="3"/>
      <c r="C107" s="3"/>
      <c r="D107" s="13" t="str">
        <v xml:space="preserve">Comentário  911: 
Melhor atendimento aos usuários
* Nota Geral: 3 - Regular | Perfil: Servidora concursada ou servidor concursado | Lotação: Primeiro Grau *
 </v>
      </c>
      <c r="E107" s="3"/>
      <c r="F107" s="3"/>
      <c r="G107" s="3"/>
      <c r="H107" s="3"/>
      <c r="I107" s="3"/>
      <c r="J107" s="3"/>
      <c r="K107" s="3"/>
      <c r="L107" s="13" t="str">
        <v xml:space="preserve">Comentário  1487: 
Explicação da utilização dos softwares disponíveis, melhorias do SEI.
* Nota Geral: 4 - Bom | Perfil: Servidora concursada ou servidor concursado | Lotação: Primeiro Grau *
 </v>
      </c>
      <c r="M107" s="3"/>
      <c r="N107" s="3"/>
      <c r="O107" s="12"/>
      <c r="P107" s="3"/>
      <c r="Q107" s="12"/>
      <c r="R107" s="12"/>
      <c r="S107" s="12"/>
      <c r="T107" s="12"/>
      <c r="U107" s="12"/>
      <c r="V107" s="12"/>
      <c r="W107" s="12"/>
      <c r="X107" s="12"/>
      <c r="Y107" s="12"/>
      <c r="Z107" s="12"/>
    </row>
    <row r="108" spans="1:26" ht="96" x14ac:dyDescent="0.2">
      <c r="A108" s="3"/>
      <c r="B108" s="3"/>
      <c r="C108" s="3"/>
      <c r="D108" s="14" t="str">
        <v xml:space="preserve">Comentário  923: 
O SIGA-ME é HORRÍVEL E PIOR que o antigo SAU. O antigo sistema  SAU era MUITO mais fácil de ser utilizado. O SIGA ocupa muito tempo para operar. 
* Nota Geral: 5 - Excelente | Perfil: Servidora concursada ou servidor concursado | Lotação: Primeiro Grau *
 </v>
      </c>
      <c r="E108" s="3"/>
      <c r="F108" s="3"/>
      <c r="G108" s="3"/>
      <c r="H108" s="3"/>
      <c r="I108" s="3"/>
      <c r="J108" s="3"/>
      <c r="K108" s="3"/>
      <c r="L108" s="14" t="str">
        <v xml:space="preserve">Comentário  1503: 
A especificidade do trabalho das equipes técnicas não é contemplada nos sistemas institucionais disponíveis, de modo que os fluxos de trabalho demandam das comarcas iniciativas locais que poderiam servir como base para o desenvolvimento de um sistema específico para as equipes técnicas pelo DTIC.
* Nota Geral: 4 - Bom | Perfil: Servidora concursada ou servidor concursado | Lotação: Primeiro Grau *
 </v>
      </c>
      <c r="M108" s="3"/>
      <c r="N108" s="3"/>
      <c r="O108" s="12"/>
      <c r="P108" s="3"/>
      <c r="Q108" s="12"/>
      <c r="R108" s="12"/>
      <c r="S108" s="12"/>
      <c r="T108" s="12"/>
      <c r="U108" s="12"/>
      <c r="V108" s="12"/>
      <c r="W108" s="12"/>
      <c r="X108" s="12"/>
      <c r="Y108" s="12"/>
      <c r="Z108" s="12"/>
    </row>
    <row r="109" spans="1:26" ht="80" x14ac:dyDescent="0.2">
      <c r="A109" s="3"/>
      <c r="B109" s="3"/>
      <c r="C109" s="3"/>
      <c r="D109" s="13" t="str">
        <v xml:space="preserve">Comentário  949: 
Creio qur os sistemas de informação não contemplem todos os problemas, e aí não conseguimos entrar em contato com o DTIC para alguma solução rápida que precisemos e que não esteja rol de coisas abrangidas pelos sistemas de informação.
* Nota Geral: 4 - Bom | Perfil: Servidora ou servidor ocupante de cargo em comissão | Lotação: Primeiro Grau *
 </v>
      </c>
      <c r="E109" s="3"/>
      <c r="F109" s="3"/>
      <c r="G109" s="3"/>
      <c r="H109" s="3"/>
      <c r="I109" s="3"/>
      <c r="J109" s="3"/>
      <c r="K109" s="3"/>
      <c r="L109" s="13" t="str">
        <v xml:space="preserve">Comentário  1517: 
Para nós que precisamos do SGP, o novo fluxo, que depois de mais de 3 anos, continuamos sem poder testá-lo.
* Nota Geral: 3 - Regular | Perfil: Servidora concursada ou servidor concursado | Lotação: Primeiro Grau *
 </v>
      </c>
      <c r="M109" s="3"/>
      <c r="N109" s="3"/>
      <c r="O109" s="12"/>
      <c r="P109" s="3"/>
      <c r="Q109" s="12"/>
      <c r="R109" s="12"/>
      <c r="S109" s="12"/>
      <c r="T109" s="12"/>
      <c r="U109" s="12"/>
      <c r="V109" s="12"/>
      <c r="W109" s="12"/>
      <c r="X109" s="12"/>
      <c r="Y109" s="12"/>
      <c r="Z109" s="12"/>
    </row>
    <row r="110" spans="1:26" ht="128" x14ac:dyDescent="0.2">
      <c r="A110" s="3"/>
      <c r="B110" s="3"/>
      <c r="C110" s="3"/>
      <c r="D110" s="14" t="str">
        <v xml:space="preserve">Comentário  978: 
Sugiro a inclusão de um mapa ou outro instrumento dos serviços disponibilizados no SIGA, pois frequentemente temos dificuldade em identificar em qual "aba" está determinado serviço ou sistema. 
Aproveito a oportunidade para elogiar os servidores Rodrigo Pozzebon e Luiz Henrique Zibetti pela presteza, agilidade, disponibilidade, qualidade e cordialidade nos atendimentos prestados para auxiliar os servidores da Comarca de Pato Branco. 
* Nota Geral: 4 - Bom | Perfil: Servidora concursada ou servidor concursado | Lotação: Primeiro Grau *
 </v>
      </c>
      <c r="E110" s="3"/>
      <c r="F110" s="3"/>
      <c r="G110" s="3"/>
      <c r="H110" s="3"/>
      <c r="I110" s="3"/>
      <c r="J110" s="3"/>
      <c r="K110" s="3"/>
      <c r="L110" s="14" t="str">
        <v xml:space="preserve">Comentário  1525: 
O sistema Hércules é limitado, tanto para funções administrativas simples, quanto para relatórios de gestão.
* Nota Geral: 4 - Bom | Perfil: Servidora concursada ou servidor concursado | Lotação: Segundo Grau *
 </v>
      </c>
      <c r="M110" s="3"/>
      <c r="N110" s="3"/>
      <c r="O110" s="12"/>
      <c r="P110" s="3"/>
      <c r="Q110" s="12"/>
      <c r="R110" s="12"/>
      <c r="S110" s="12"/>
      <c r="T110" s="12"/>
      <c r="U110" s="12"/>
      <c r="V110" s="12"/>
      <c r="W110" s="12"/>
      <c r="X110" s="12"/>
      <c r="Y110" s="12"/>
      <c r="Z110" s="12"/>
    </row>
    <row r="111" spans="1:26" ht="64" x14ac:dyDescent="0.2">
      <c r="A111" s="3"/>
      <c r="B111" s="3"/>
      <c r="C111" s="3"/>
      <c r="D111" s="13" t="str">
        <v xml:space="preserve">Comentário  991: 
Melhorar a comunicação com o usuario
* Nota Geral: 4 - Bom | Perfil: Servidora concursada ou servidor concursado | Lotação: Primeiro Grau *
 </v>
      </c>
      <c r="E111" s="3"/>
      <c r="F111" s="3"/>
      <c r="G111" s="3"/>
      <c r="H111" s="3"/>
      <c r="I111" s="3"/>
      <c r="J111" s="3"/>
      <c r="K111" s="3"/>
      <c r="L111" s="13" t="str">
        <v xml:space="preserve">Comentário  1535: 
Simplificação do Sistema de Protocolo SEI
* Nota Geral: 4 - Bom | Perfil: Servidora concursada ou servidor concursado | Lotação: Segundo Grau *
 </v>
      </c>
      <c r="M111" s="3"/>
      <c r="N111" s="3"/>
      <c r="O111" s="12"/>
      <c r="P111" s="3"/>
      <c r="Q111" s="12"/>
      <c r="R111" s="12"/>
      <c r="S111" s="12"/>
      <c r="T111" s="12"/>
      <c r="U111" s="12"/>
      <c r="V111" s="12"/>
      <c r="W111" s="12"/>
      <c r="X111" s="12"/>
      <c r="Y111" s="12"/>
      <c r="Z111" s="12"/>
    </row>
    <row r="112" spans="1:26" ht="128" x14ac:dyDescent="0.2">
      <c r="A112" s="3"/>
      <c r="B112" s="3"/>
      <c r="C112" s="3"/>
      <c r="D112" s="14" t="str">
        <v xml:space="preserve">Comentário  1009: 
SIGA deve melhorar, para ficar fácil de usar, informar e solicitar algo. 
A rede com frequência apresenta problemas na Comarca, cai a conexão. 
Por fim, o Projudi apresenta erros, cai com muita frequência também.
* Nota Geral: 5 - Excelente | Perfil: Servidora concursada ou servidor concursado | Lotação: Primeiro Grau *
 </v>
      </c>
      <c r="E112" s="3"/>
      <c r="F112" s="3"/>
      <c r="G112" s="3"/>
      <c r="H112" s="3"/>
      <c r="I112" s="3"/>
      <c r="J112" s="3"/>
      <c r="K112" s="3"/>
      <c r="L112" s="14" t="str">
        <v xml:space="preserve">Comentário  1540: 
O sistema poderia ser mais intuitivo.
* Nota Geral: 5 - Excelente | Perfil: Servidora ou servidor ocupante de cargo em comissão | Lotação: Segundo Grau *
 </v>
      </c>
      <c r="M112" s="3"/>
      <c r="N112" s="3"/>
      <c r="O112" s="12"/>
      <c r="P112" s="3"/>
      <c r="Q112" s="12"/>
      <c r="R112" s="12"/>
      <c r="S112" s="12"/>
      <c r="T112" s="12"/>
      <c r="U112" s="12"/>
      <c r="V112" s="12"/>
      <c r="W112" s="12"/>
      <c r="X112" s="12"/>
      <c r="Y112" s="12"/>
      <c r="Z112" s="12"/>
    </row>
    <row r="113" spans="1:26" ht="80" x14ac:dyDescent="0.2">
      <c r="A113" s="3"/>
      <c r="B113" s="3"/>
      <c r="C113" s="3"/>
      <c r="D113" s="13" t="str">
        <v xml:space="preserve">Comentário  1029: 
Melhorias.no login/acesso para trabalho em homeoffice. 
* Nota Geral: 5 - Excelente | Perfil: Servidora concursada ou servidor concursado | Lotação: Segundo Grau *
 </v>
      </c>
      <c r="E113" s="3"/>
      <c r="F113" s="3"/>
      <c r="G113" s="3"/>
      <c r="H113" s="3"/>
      <c r="I113" s="3"/>
      <c r="J113" s="3"/>
      <c r="K113" s="3"/>
      <c r="L113" s="13" t="str">
        <v xml:space="preserve">Comentário  1563: 
As constantes inovações do DTIC, notadamente aquelas que impõe ao magistrado o preenchimento de dados, que com todo o respeito, não são de sua competência, burocratizam os sistemas e atrasam a prestação jurisdicional.  
* Nota Geral: 4 - Bom | Perfil: Magistrada ou magistrado | Lotação: Primeiro Grau *
 </v>
      </c>
      <c r="M113" s="3"/>
      <c r="N113" s="3"/>
      <c r="O113" s="12"/>
      <c r="P113" s="3"/>
      <c r="Q113" s="12"/>
      <c r="R113" s="12"/>
      <c r="S113" s="12"/>
      <c r="T113" s="12"/>
      <c r="U113" s="12"/>
      <c r="V113" s="12"/>
      <c r="W113" s="12"/>
      <c r="X113" s="12"/>
      <c r="Y113" s="12"/>
      <c r="Z113" s="12"/>
    </row>
    <row r="114" spans="1:26" ht="192" x14ac:dyDescent="0.2">
      <c r="A114" s="3"/>
      <c r="B114" s="3"/>
      <c r="C114" s="3"/>
      <c r="D114" s="14" t="str">
        <v xml:space="preserve">Comentário  1046: 
O sistema SIGA deve ser mais intuitivo e fácil para acessar, o acesso deve ficar em uma área mais destacada. 
O layout da página do TJ deve ser também mais facilitado, com acesso aos canais de comunicação e telefones de contato com maior clareza. Muitos advogados ligam pedindo informações s nem nós servidores conseguimos.
Os serviços referentes aos sistemas poderiam ser integrados em uma única plataforma: 
a) projudi integrado com sistemas tribunais superiores; 
b) hermes com sistema do TCE e Governo; 
c) sistema de cálculo de aposentadoria informatizado, esses são alguns exemplos.
* Nota Geral: 4 - Bom | Perfil: Servidora concursada ou servidor concursado | Lotação: Secretaria *
 </v>
      </c>
      <c r="E114" s="3"/>
      <c r="F114" s="3"/>
      <c r="G114" s="3"/>
      <c r="H114" s="3"/>
      <c r="I114" s="3"/>
      <c r="J114" s="3"/>
      <c r="K114" s="3"/>
      <c r="L114" s="14" t="str">
        <v xml:space="preserve">Comentário  1640: 
Acredito que desde que o sistema mudou para o SIGA piorou MUITO... Demora nos atendimentos, Muitas demandas devolvidas sem solução. 
A Criação do balcão virtual para nós foi uma porcaria, pois as pessoas mais humildes usam somente o whatsapp. 
* Nota Geral: 1 - Péssimo | Perfil: Servidora concursada ou servidor concursado | Lotação: Primeiro Grau *
 </v>
      </c>
      <c r="M114" s="3"/>
      <c r="N114" s="3"/>
      <c r="O114" s="12"/>
      <c r="P114" s="3"/>
      <c r="Q114" s="12"/>
      <c r="R114" s="12"/>
      <c r="S114" s="12"/>
      <c r="T114" s="12"/>
      <c r="U114" s="12"/>
      <c r="V114" s="12"/>
      <c r="W114" s="12"/>
      <c r="X114" s="12"/>
      <c r="Y114" s="12"/>
      <c r="Z114" s="12"/>
    </row>
    <row r="115" spans="1:26" ht="96" x14ac:dyDescent="0.2">
      <c r="A115" s="3"/>
      <c r="B115" s="3"/>
      <c r="C115" s="3"/>
      <c r="D115" s="13" t="str">
        <v xml:space="preserve">Comentário  1049: 
Demonstração de vídeo aulas para explicação das funcionalidades dos sistemas. Divulgar de forma mais efetiva que atinja todos os servidores.
* Nota Geral: 5 - Excelente | Perfil: Serventuário ou foro extrajudicial   | Lotação: Primeiro Grau *
 </v>
      </c>
      <c r="E115" s="3"/>
      <c r="F115" s="3"/>
      <c r="G115" s="3"/>
      <c r="H115" s="3"/>
      <c r="I115" s="3"/>
      <c r="J115" s="3"/>
      <c r="K115" s="3"/>
      <c r="L115" s="13" t="str">
        <v xml:space="preserve">Comentário  1687: 
A sugestão está na melhoria da internet, muitas vezes ocorre do Teams não carregar por horas. Além disso, melhorar também o período de atualização do site, quando atualizamos alguma informação em um texto já publicado a correção na internet/intranet demora muito para ser feita a mudança. Obrigada!
* Nota Geral: 4 - Bom | Perfil: Estagiária ou estagiário | Lotação: Segundo Grau *
 </v>
      </c>
      <c r="M115" s="3"/>
      <c r="N115" s="3"/>
      <c r="O115" s="12"/>
      <c r="P115" s="3"/>
      <c r="Q115" s="12"/>
      <c r="R115" s="12"/>
      <c r="S115" s="12"/>
      <c r="T115" s="12"/>
      <c r="U115" s="12"/>
      <c r="V115" s="12"/>
      <c r="W115" s="12"/>
      <c r="X115" s="12"/>
      <c r="Y115" s="12"/>
      <c r="Z115" s="12"/>
    </row>
    <row r="116" spans="1:26" ht="240" x14ac:dyDescent="0.2">
      <c r="A116" s="3"/>
      <c r="B116" s="3"/>
      <c r="C116" s="3"/>
      <c r="D116" s="14" t="str">
        <v xml:space="preserve">Comentário  1066: 
Alguns SIGAs demoram muito para serem atendidos. Tenho SIGAs abertos no mês de abril.
* Nota Geral: 4 - Bom | Perfil: Servidora concursada ou servidor concursado | Lotação: Primeiro Grau *
 </v>
      </c>
      <c r="E116" s="3"/>
      <c r="F116" s="3"/>
      <c r="G116" s="3"/>
      <c r="H116" s="3"/>
      <c r="I116" s="3"/>
      <c r="J116" s="3"/>
      <c r="K116" s="3"/>
      <c r="L116" s="14" t="str">
        <v xml:space="preserve">Comentário  1735: 
As respostas regulares e ruins se referem principalmente a 04 questões primordiais: 
1 - falta de atendimento em plantão do DTIC para acompanhar o plantão dos magistrados a fim de solucionar problemas urgentes fora dos horários normais do P. Judiciário. 
2 - Inumeras implementações no Projudi que são importantes, sugeridas, porém são ignoradas. 
3 - Falta de participação dos magistrados na formulação das alterações do Projudi do ponto de vista do usuário. 
4 - A plataforma SIGA precisa de melhorias para se tornar amigável. Há situações em que a plataforma não é intuitiva, e necessita do auxilio de servidores para ser utilizada. Poderia haver uma busca inteligente, para direcionamento da tela específica que o usuário necessita para solucionar sua questão.
* Nota Geral: 4 - Bom | Perfil: Magistrada ou magistrado | Lotação: Primeiro Grau *
 </v>
      </c>
      <c r="M116" s="3"/>
      <c r="N116" s="3"/>
      <c r="O116" s="12"/>
      <c r="P116" s="3"/>
      <c r="Q116" s="12"/>
      <c r="R116" s="12"/>
      <c r="S116" s="12"/>
      <c r="T116" s="12"/>
      <c r="U116" s="12"/>
      <c r="V116" s="12"/>
      <c r="W116" s="12"/>
      <c r="X116" s="12"/>
      <c r="Y116" s="12"/>
      <c r="Z116" s="12"/>
    </row>
    <row r="117" spans="1:26" ht="96" x14ac:dyDescent="0.2">
      <c r="A117" s="3"/>
      <c r="B117" s="3"/>
      <c r="C117" s="3"/>
      <c r="D117" s="13" t="str">
        <v xml:space="preserve">Comentário  1079: 
A mudança nos e-mail ficou ruim, antes criávamos tarefas que facilitava,   
e o sistema siga não é muito simples e de fácil localização do local certo para fazer o pedido.  
* Nota Geral: 4 - Bom | Perfil: Servidora concursada ou servidor concursado | Lotação: Primeiro Grau *
 </v>
      </c>
      <c r="E117" s="3"/>
      <c r="F117" s="3"/>
      <c r="G117" s="3"/>
      <c r="H117" s="3"/>
      <c r="I117" s="3"/>
      <c r="J117" s="3"/>
      <c r="K117" s="3"/>
      <c r="L117" s="13" t="str">
        <v xml:space="preserve">Comentário  1749: 
Consulta periódica por meio de reuniões com servidores das Comarcas para eventuais aprimoramentos e ajustes em funcionalidades dos sistemas
* Nota Geral: 4 - Bom | Perfil: Servidora ou servidor ocupante de cargo em comissão | Lotação: Primeiro Grau *
 </v>
      </c>
      <c r="M117" s="3"/>
      <c r="N117" s="3"/>
      <c r="O117" s="12"/>
      <c r="P117" s="3"/>
      <c r="Q117" s="12"/>
      <c r="R117" s="12"/>
      <c r="S117" s="12"/>
      <c r="T117" s="12"/>
      <c r="U117" s="12"/>
      <c r="V117" s="12"/>
      <c r="W117" s="12"/>
      <c r="X117" s="12"/>
      <c r="Y117" s="12"/>
      <c r="Z117" s="12"/>
    </row>
    <row r="118" spans="1:26" ht="64" x14ac:dyDescent="0.2">
      <c r="A118" s="3"/>
      <c r="B118" s="3"/>
      <c r="C118" s="3"/>
      <c r="D118" s="14" t="str">
        <v xml:space="preserve">Comentário  1089: 
Sugiro que as orientações para utilização do sistema sejam mais claras.
* Nota Geral: 3 - Regular | Perfil: Servidora concursada ou servidor concursado | Lotação: Secretaria *
 </v>
      </c>
      <c r="E118" s="3"/>
      <c r="F118" s="3"/>
      <c r="G118" s="3"/>
      <c r="H118" s="3"/>
      <c r="I118" s="3"/>
      <c r="J118" s="3"/>
      <c r="K118" s="3"/>
      <c r="L118" s="14" t="str">
        <v xml:space="preserve">Comentário  1776: 
Participação de servidores do 1º grau nas avaliação de prioridades
* Nota Geral: 3 - Regular | Perfil: Servidora concursada ou servidor concursado | Lotação: Primeiro Grau *
 </v>
      </c>
      <c r="M118" s="3"/>
      <c r="N118" s="3"/>
      <c r="O118" s="12"/>
      <c r="P118" s="3"/>
      <c r="Q118" s="12"/>
      <c r="R118" s="12"/>
      <c r="S118" s="12"/>
      <c r="T118" s="12"/>
      <c r="U118" s="12"/>
      <c r="V118" s="12"/>
      <c r="W118" s="12"/>
      <c r="X118" s="12"/>
      <c r="Y118" s="12"/>
      <c r="Z118" s="12"/>
    </row>
    <row r="119" spans="1:26" ht="112" x14ac:dyDescent="0.2">
      <c r="A119" s="3"/>
      <c r="B119" s="3"/>
      <c r="C119" s="3"/>
      <c r="D119" s="13" t="str">
        <v xml:space="preserve">Comentário  1106: 
A NOTIFICAÇÃO SONORA E VISUAL NO Balcão virtual, faria toda diferença na prestação de atendimento, tendo em vista que a ausência de notificação prejudica a celeridade na prestação de atendimento. 
* Nota Geral: 4 - Bom | Perfil: Estagiária ou estagiário | Lotação: Secretaria *
 </v>
      </c>
      <c r="E119" s="3"/>
      <c r="F119" s="3"/>
      <c r="G119" s="3"/>
      <c r="H119" s="3"/>
      <c r="I119" s="3"/>
      <c r="J119" s="3"/>
      <c r="K119" s="3"/>
      <c r="L119" s="13" t="str">
        <v xml:space="preserve">Comentário  1817: 
Simplificação do procedimento de certos chamados para habilitar acesso a sistemas. Hoje alguns procedimentos são complicados e demorados. Por exemplo, os chamados que precisam da aprovação da chefia imediata ou até mesmo do magistrado para liberar o acesso. Em alguns casos, é a chefia imediata ou o próprio magistrado que tem que abrir os chamados. Uma simplificação seria o próprio servidor poder abrir o chamado e a chefia imediata ou o magistrado apenas precisar dar ciência e aprovação.
* Nota Geral: 3 - Regular | Perfil: Servidora concursada ou servidor concursado | Lotação: Primeiro Grau *
 </v>
      </c>
      <c r="M119" s="3"/>
      <c r="N119" s="3"/>
      <c r="O119" s="12"/>
      <c r="P119" s="3"/>
      <c r="Q119" s="12"/>
      <c r="R119" s="12"/>
      <c r="S119" s="12"/>
      <c r="T119" s="12"/>
      <c r="U119" s="12"/>
      <c r="V119" s="12"/>
      <c r="W119" s="12"/>
      <c r="X119" s="12"/>
      <c r="Y119" s="12"/>
      <c r="Z119" s="12"/>
    </row>
    <row r="120" spans="1:26" ht="144" x14ac:dyDescent="0.2">
      <c r="A120" s="3"/>
      <c r="B120" s="3"/>
      <c r="C120" s="3"/>
      <c r="D120" s="14" t="str">
        <v xml:space="preserve">Comentário  1115: 
1. Melhorar o atendimento ao usuário. Por vezes abre-se chamados e não são resolvidos.
2. Melhorar as informações prestadas ao usuário. 
3. Melhorar os sistemas oferecidos ao usuário.
4. Fazer manuais detalhados de como fazer instalação e uso dos sistemas.
5. Melhorar o suporte técnico. Ninguém aparece para resolver, por mais que já tenhamos aberto chamado. Nem sempre o sistema remoto funciona.
* Nota Geral: 1 - Péssimo | Perfil: Servidora concursada ou servidor concursado | Lotação: Primeiro Grau *
 </v>
      </c>
      <c r="E120" s="3"/>
      <c r="F120" s="3"/>
      <c r="G120" s="3"/>
      <c r="H120" s="3"/>
      <c r="I120" s="3"/>
      <c r="J120" s="3"/>
      <c r="K120" s="3"/>
      <c r="L120" s="14" t="str">
        <v xml:space="preserve">Comentário  1821: 
Favor incluir funcionalidades no Mensageiro parecidas como as do e-mail, por exemplo para encaminhar mensagens mais de uma vez e para novos usuários, o que facilita em muito o envio de novas comunicações. 
* Nota Geral: 5 - Excelente | Perfil: Servidora concursada ou servidor concursado | Lotação: Primeiro Grau *
 </v>
      </c>
      <c r="M120" s="3"/>
      <c r="N120" s="3"/>
      <c r="O120" s="12"/>
      <c r="P120" s="3"/>
      <c r="Q120" s="12"/>
      <c r="R120" s="12"/>
      <c r="S120" s="12"/>
      <c r="T120" s="12"/>
      <c r="U120" s="12"/>
      <c r="V120" s="12"/>
      <c r="W120" s="12"/>
      <c r="X120" s="12"/>
      <c r="Y120" s="12"/>
      <c r="Z120" s="12"/>
    </row>
    <row r="121" spans="1:26" ht="96" x14ac:dyDescent="0.2">
      <c r="A121" s="3"/>
      <c r="B121" s="3"/>
      <c r="C121" s="3"/>
      <c r="D121" s="13" t="str">
        <v xml:space="preserve">Comentário  1120: 
Prestar atendimento eventual nos computadores particulares dos Oficiais de Justiça, pois estes servidores utilizam majoritariamente os computadores privados para desempenhar suas tarefas de devolução de mandados.
* Nota Geral: 4 - Bom | Perfil: Servidora concursada ou servidor concursado | Lotação: Primeiro Grau *
 </v>
      </c>
      <c r="E121" s="3"/>
      <c r="F121" s="3"/>
      <c r="G121" s="3"/>
      <c r="H121" s="3"/>
      <c r="I121" s="3"/>
      <c r="J121" s="3"/>
      <c r="K121" s="3"/>
      <c r="L121" s="13" t="str">
        <v xml:space="preserve">Comentário  1826: 
Muitas vezes quando é disponibilizado os sistemas, não tem o modo de uso então nós usuários ficamos tentando adivinhar como utilizar e só depois de um bom tempo que está sendo utilizada a ferramenta, o DTIC disponibiliza um passo a passo, então eu acho que deveria  de ser disponibilizado a forma como usar junto com o lançamento do sisitema
* Nota Geral: 4 - Bom | Perfil: Servidora concursada ou servidor concursado | Lotação: Primeiro Grau *
 </v>
      </c>
      <c r="M121" s="3"/>
      <c r="N121" s="3"/>
      <c r="O121" s="12"/>
      <c r="P121" s="3"/>
      <c r="Q121" s="12"/>
      <c r="R121" s="12"/>
      <c r="S121" s="12"/>
      <c r="T121" s="12"/>
      <c r="U121" s="12"/>
      <c r="V121" s="12"/>
      <c r="W121" s="12"/>
      <c r="X121" s="12"/>
      <c r="Y121" s="12"/>
      <c r="Z121" s="12"/>
    </row>
    <row r="122" spans="1:26" ht="208" x14ac:dyDescent="0.2">
      <c r="A122" s="3"/>
      <c r="B122" s="3"/>
      <c r="C122" s="3"/>
      <c r="D122" s="14" t="str">
        <v xml:space="preserve">Comentário  1143: 
Uma vez que atuo em regime de teletrabalho, utilizo infraestrutura tecnológica, sem suporte da área DTIC para saber se estou utilizando da maneira correta. Talvez fosse interessante ter alguma espécie de suporte ou supervisão do equipamento utilizado, até pra não incorrermos em algum erro.
Quanto aos sistemas de informação, seria aconselhável que alguns sistemas "conversassem", por exemplo, Projudi e Sistema Uniformizado, pra que as guias de custas fossem geradas automaticamente, no momento em que o débito fosse gerado (ex. oficial cumpriu uma diligência, gera a pendência na conta de custas; foi expedida correspondência, imediatamente gera pendência). Tal facilidade geraria as guias de custas/emissão de boletos sem necessidade do preenchimento manual dos dados. Talvez, pelo menos, que o Sistema Uniformizado copiasse os dados relativos ao processo, tais como nome da parte, cpf, endereço, já seria interessante.
* Nota Geral: 4 - Bom | Perfil: Serventuário ou foro extrajudicial   | Lotação: Primeiro Grau *
 </v>
      </c>
      <c r="E122" s="3"/>
      <c r="F122" s="3"/>
      <c r="G122" s="3"/>
      <c r="H122" s="3"/>
      <c r="I122" s="3"/>
      <c r="J122" s="3"/>
      <c r="K122" s="3"/>
      <c r="L122" s="14" t="str">
        <v xml:space="preserve">Comentário  1831: 
01 - Criação de Ferramenta junto ao Sistema Uniformizado que permita a geração automática de todas guias de recolhimento, com datas de vencimento diferentes, na hipótese de custas iniciais ou finais parceladas;
02 - Criação de um crachá virtual com QRCode ou qualquer outro meio de autenticação, que permita a fácil identificação funcional de quem procede as citações e intimações de maneira eletrônica, com a finalidade de trazer maior confiabilidade na comunicação;
03 - Criação de ferramenta no sistema PROJUDI que fixe a competência territorial das ações judiciais de maneira autómatica mediante a comunicação do CEP, no cadastro da ação pelo advogado;
04 - Criação de ferramenta no sistema PROJUDI que expeça as certidões explicativas e de objeto e pé de forma automatizada como no sistema EPROC do TJ/SC;
05 - Criação de ferramenta de confirmação de recebimento de SEI, principalmente para os SEIs encaminhados para Caixa Econômica Federal.
* Nota Geral: 3 - Regular | Perfil: Servidora concursada ou servidor concursado | Lotação: Primeiro Grau *
 </v>
      </c>
      <c r="M122" s="3"/>
      <c r="N122" s="3"/>
      <c r="O122" s="12"/>
      <c r="P122" s="3"/>
      <c r="Q122" s="12"/>
      <c r="R122" s="12"/>
      <c r="S122" s="12"/>
      <c r="T122" s="12"/>
      <c r="U122" s="12"/>
      <c r="V122" s="12"/>
      <c r="W122" s="12"/>
      <c r="X122" s="12"/>
      <c r="Y122" s="12"/>
      <c r="Z122" s="12"/>
    </row>
    <row r="123" spans="1:26" ht="80" x14ac:dyDescent="0.2">
      <c r="A123" s="3"/>
      <c r="B123" s="3"/>
      <c r="C123" s="3"/>
      <c r="D123" s="13" t="str">
        <v xml:space="preserve">Comentário  1164: 
Acho o Siga um pouco confuso.
* Nota Geral: 4 - Bom | Perfil: Servidora concursada ou servidor concursado | Lotação: Primeiro Grau *
 </v>
      </c>
      <c r="E123" s="3"/>
      <c r="F123" s="3"/>
      <c r="G123" s="3"/>
      <c r="H123" s="3"/>
      <c r="I123" s="3"/>
      <c r="J123" s="3"/>
      <c r="K123" s="3"/>
      <c r="L123" s="13" t="str">
        <v xml:space="preserve">Comentário  1835: 
Seria interessante que a intranet e demais sistemas tivessem uma intervenção de um UX, especialista em usabilidade, para deixar os sistemas mais intuitivos. Faria diferença gigante na produtividade e na velocidade de se adaptar a novos sistemas.
* Nota Geral: 4 - Bom | Perfil: Servidora concursada ou servidor concursado | Lotação: Primeiro Grau *
 </v>
      </c>
      <c r="M123" s="3"/>
      <c r="N123" s="3"/>
      <c r="O123" s="12"/>
      <c r="P123" s="3"/>
      <c r="Q123" s="12"/>
      <c r="R123" s="12"/>
      <c r="S123" s="12"/>
      <c r="T123" s="12"/>
      <c r="U123" s="12"/>
      <c r="V123" s="12"/>
      <c r="W123" s="12"/>
      <c r="X123" s="12"/>
      <c r="Y123" s="12"/>
      <c r="Z123" s="12"/>
    </row>
    <row r="124" spans="1:26" ht="80" x14ac:dyDescent="0.2">
      <c r="A124" s="3"/>
      <c r="B124" s="3"/>
      <c r="C124" s="3"/>
      <c r="D124" s="14" t="str">
        <v xml:space="preserve">Comentário  1183: 
O Sistema Siga poderia ser mais fácil, as opções estão muito dispersadas,...
* Nota Geral: 4 - Bom | Perfil: Servidora concursada ou servidor concursado | Lotação: Primeiro Grau *
 </v>
      </c>
      <c r="E124" s="3"/>
      <c r="F124" s="3"/>
      <c r="G124" s="3"/>
      <c r="H124" s="3"/>
      <c r="I124" s="3"/>
      <c r="J124" s="3"/>
      <c r="K124" s="3"/>
      <c r="L124" s="14" t="str">
        <v xml:space="preserve">Comentário  1846: 
É possível ouvir os servidores que atuam especificamente em suas áreas, quando da elaboração de modelos de documentos e na prática a aplicação do sistema?
* Nota Geral: 4 - Bom | Perfil: Servidora concursada ou servidor concursado | Lotação: Primeiro Grau *
 </v>
      </c>
      <c r="M124" s="3"/>
      <c r="N124" s="3"/>
      <c r="O124" s="12"/>
      <c r="P124" s="3"/>
      <c r="Q124" s="12"/>
      <c r="R124" s="12"/>
      <c r="S124" s="12"/>
      <c r="T124" s="12"/>
      <c r="U124" s="12"/>
      <c r="V124" s="12"/>
      <c r="W124" s="12"/>
      <c r="X124" s="12"/>
      <c r="Y124" s="12"/>
      <c r="Z124" s="12"/>
    </row>
    <row r="125" spans="1:26" ht="240" x14ac:dyDescent="0.2">
      <c r="A125" s="3"/>
      <c r="B125" s="3"/>
      <c r="C125" s="3"/>
      <c r="D125" s="13" t="str">
        <v xml:space="preserve">Comentário  1185: 
Seria melhor que qualquer tipo de atendimento pudesse ser realizado por telefone, como por exemplo dúvidas sobre o sistema Projudi, que sempre tem que ser feito pelo SIGA, que é demorado e nem sempre nos fazemos entender através de um texto escrito. 
Outro ponto importante, que fosse permitido o acesso remoto a computadores pessoais quando estamos em teletrabalho, pois ajudaria muito e pouparia tempo do servidor e também da equipe de informática, tendo explicar por telefone situações que temos dificuldades em entender, pois não temos formação em informática. Soube que retiraram este serviço de acesso remoto devido a reclamações de um único servidor. Então acho que deveria ser considerada a solicitação de retorno deste serviço, pois beneficiaria a todo o Tribunal. Poderíamos assinar um termo de concordância com o acesso, que isentasse de responsabilidade o servidor da área de TI. Não é justo que por uma desconfiança infundada de um único servidor, todo o resto dos servidores do Tribunal fiquem prejudicados sem este serviço.
* Nota Geral: 5 - Excelente | Perfil: Servidora concursada ou servidor concursado | Lotação: Primeiro Grau *
 </v>
      </c>
      <c r="E125" s="3"/>
      <c r="F125" s="3"/>
      <c r="G125" s="3"/>
      <c r="H125" s="3"/>
      <c r="I125" s="3"/>
      <c r="J125" s="3"/>
      <c r="K125" s="3"/>
      <c r="L125" s="13" t="str">
        <v xml:space="preserve">Comentário  1849: 
O sistema SIGA é pouco funcional, cheio de divisões e leva muito mais tempo para abrir um chamado/solicitação do que o sistema antigo da intranet. Isso causa uma perda de tempo muito maior do que simplesmente poder enviar um e-mail. 
Sei que são milhares de servidores para pouca gente no departamento, mas deveriam considerar uma ferramenta mais fácil, de poucos cliques, onde a informação necessária é facilmente acessada. Uma "árvore" de opções ou uma busca seria mais fácil do que ir clicando até descobrir onde está o que você precisa. 
As modificações no PROJUDI são poucas, levam tempo e não há nem tempo nem ânimo para considerar preencher um formulário super extenso no SEI para sugerir qualquer alteração.
O sistema é feito por analistas que aparentemente nunca trabalharam em secretaria, principalmente no 1o. grau, pois as opções dadas nunca abrangem todas as necessidades de um processo, seja cível ou criminal, pois já trabalhei nas duas competências. Tirando isso, o atendimento da Regional de Maringá é excelente, os servidores são sempre dispostos e atenciosos.
* Nota Geral: 4 - Bom | Perfil: Servidora concursada ou servidor concursado | Lotação: Primeiro Grau *
 </v>
      </c>
      <c r="M125" s="3"/>
      <c r="N125" s="3"/>
      <c r="O125" s="12"/>
      <c r="P125" s="3"/>
      <c r="Q125" s="12"/>
      <c r="R125" s="12"/>
      <c r="S125" s="12"/>
      <c r="T125" s="12"/>
      <c r="U125" s="12"/>
      <c r="V125" s="12"/>
      <c r="W125" s="12"/>
      <c r="X125" s="12"/>
      <c r="Y125" s="12"/>
      <c r="Z125" s="12"/>
    </row>
    <row r="126" spans="1:26" ht="80" x14ac:dyDescent="0.2">
      <c r="A126" s="3"/>
      <c r="B126" s="3"/>
      <c r="C126" s="3"/>
      <c r="D126" s="14" t="str">
        <v xml:space="preserve">Comentário  1193: 
A base de conhecimento é de difícil acesso. Creio que deveria haver um "botão" na página inicial da intranet. É de conhecimento geral que o conteúdo lá é amplo e didático, mas sem um acesso fácil fica inócuo.
* Nota Geral: 5 - Excelente | Perfil: Servidora concursada ou servidor concursado | Lotação: Primeiro Grau *
 </v>
      </c>
      <c r="E126" s="3"/>
      <c r="F126" s="3"/>
      <c r="G126" s="3"/>
      <c r="H126" s="3"/>
      <c r="I126" s="3"/>
      <c r="J126" s="3"/>
      <c r="K126" s="3"/>
      <c r="L126" s="14" t="str">
        <v xml:space="preserve">Comentário  1858: 
Melhorar o aplicativo Microsoft teens, esse sistema oscila muito a conceção.
* Nota Geral: 3 - Regular | Perfil: Servidora ou servidor ocupante de cargo em comissão | Lotação: Primeiro Grau *
 </v>
      </c>
      <c r="M126" s="3"/>
      <c r="N126" s="3"/>
      <c r="O126" s="12"/>
      <c r="P126" s="3"/>
      <c r="Q126" s="12"/>
      <c r="R126" s="12"/>
      <c r="S126" s="12"/>
      <c r="T126" s="12"/>
      <c r="U126" s="12"/>
      <c r="V126" s="12"/>
      <c r="W126" s="12"/>
      <c r="X126" s="12"/>
      <c r="Y126" s="12"/>
      <c r="Z126" s="12"/>
    </row>
    <row r="127" spans="1:26" ht="64" x14ac:dyDescent="0.2">
      <c r="A127" s="3"/>
      <c r="B127" s="3"/>
      <c r="C127" s="3"/>
      <c r="D127" s="13" t="str">
        <v xml:space="preserve">Comentário  1211: 
O sistema SIGA é muito confuso. 
* Nota Geral: 3 - Regular | Perfil: Servidora concursada ou servidor concursado | Lotação: Primeiro Grau *
 </v>
      </c>
      <c r="E127" s="3"/>
      <c r="F127" s="3"/>
      <c r="G127" s="3"/>
      <c r="H127" s="3"/>
      <c r="I127" s="3"/>
      <c r="J127" s="3"/>
      <c r="K127" s="3"/>
      <c r="L127" s="3"/>
      <c r="M127" s="3"/>
      <c r="N127" s="3"/>
      <c r="O127" s="12"/>
      <c r="P127" s="3"/>
      <c r="Q127" s="12"/>
      <c r="R127" s="12"/>
      <c r="S127" s="12"/>
      <c r="T127" s="12"/>
      <c r="U127" s="12"/>
      <c r="V127" s="12"/>
      <c r="W127" s="12"/>
      <c r="X127" s="12"/>
      <c r="Y127" s="12"/>
      <c r="Z127" s="12"/>
    </row>
    <row r="128" spans="1:26" ht="64" x14ac:dyDescent="0.2">
      <c r="A128" s="3"/>
      <c r="B128" s="3"/>
      <c r="C128" s="3"/>
      <c r="D128" s="14" t="str">
        <v xml:space="preserve">Comentário  1221: 
Em geral bom, com a ressalva que os pedidos feitos pelo SIGA demoram pra serem resolvidos.
* Nota Geral: 4 - Bom | Perfil: Servidora concursada ou servidor concursado | Lotação: Primeiro Grau *
 </v>
      </c>
      <c r="E128" s="3"/>
      <c r="F128" s="3"/>
      <c r="G128" s="3"/>
      <c r="H128" s="3"/>
      <c r="I128" s="3"/>
      <c r="J128" s="3"/>
      <c r="K128" s="3"/>
      <c r="L128" s="3"/>
      <c r="M128" s="3"/>
      <c r="N128" s="3"/>
      <c r="O128" s="12"/>
      <c r="P128" s="3"/>
      <c r="Q128" s="12"/>
      <c r="R128" s="12"/>
      <c r="S128" s="12"/>
      <c r="T128" s="12"/>
      <c r="U128" s="12"/>
      <c r="V128" s="12"/>
      <c r="W128" s="12"/>
      <c r="X128" s="12"/>
      <c r="Y128" s="12"/>
      <c r="Z128" s="12"/>
    </row>
    <row r="129" spans="1:26" ht="96" x14ac:dyDescent="0.2">
      <c r="A129" s="3"/>
      <c r="B129" s="3"/>
      <c r="C129" s="3"/>
      <c r="D129" s="13" t="str">
        <v xml:space="preserve">Comentário  1225: 
Na minha opinião para o atendimento de solicitações o sistema SIGA é confuso e difícil de utilizar. 
A SEI também acho difícil. No sistema uniformizado o parcelamento de guias também é trabalhoso, perde-se muito tempo.
* Nota Geral: 4 - Bom | Perfil: Servidora concursada ou servidor concursado | Lotação: Primeiro Grau *
 </v>
      </c>
      <c r="E129" s="3"/>
      <c r="F129" s="3"/>
      <c r="G129" s="3"/>
      <c r="H129" s="3"/>
      <c r="I129" s="3"/>
      <c r="J129" s="3"/>
      <c r="K129" s="3"/>
      <c r="L129" s="3"/>
      <c r="M129" s="3"/>
      <c r="N129" s="3"/>
      <c r="O129" s="12"/>
      <c r="P129" s="3"/>
      <c r="Q129" s="12"/>
      <c r="R129" s="12"/>
      <c r="S129" s="12"/>
      <c r="T129" s="12"/>
      <c r="U129" s="12"/>
      <c r="V129" s="12"/>
      <c r="W129" s="12"/>
      <c r="X129" s="12"/>
      <c r="Y129" s="12"/>
      <c r="Z129" s="12"/>
    </row>
    <row r="130" spans="1:26" ht="96" x14ac:dyDescent="0.2">
      <c r="A130" s="3"/>
      <c r="B130" s="3"/>
      <c r="C130" s="3"/>
      <c r="D130" s="14" t="str">
        <v xml:space="preserve">Comentário  1226: 
Não são atividades diretas do DTIC, mas: reorganização da ordem das varas no balcão virtual, adicionando ALGUMA ordem, facilitando a localização pelas partes e advogados; maior estabilidade e velocidade pelo projudi, atendimento telefônico do dtic para casos urgentes.
* Nota Geral: 4 - Bom | Perfil: Servidora concursada ou servidor concursado | Lotação: Primeiro Grau *
 </v>
      </c>
      <c r="E130" s="3"/>
      <c r="F130" s="3"/>
      <c r="G130" s="3"/>
      <c r="H130" s="3"/>
      <c r="I130" s="3"/>
      <c r="J130" s="3"/>
      <c r="K130" s="3"/>
      <c r="L130" s="3"/>
      <c r="M130" s="3"/>
      <c r="N130" s="3"/>
      <c r="O130" s="12"/>
      <c r="P130" s="3"/>
      <c r="Q130" s="12"/>
      <c r="R130" s="12"/>
      <c r="S130" s="12"/>
      <c r="T130" s="12"/>
      <c r="U130" s="12"/>
      <c r="V130" s="12"/>
      <c r="W130" s="12"/>
      <c r="X130" s="12"/>
      <c r="Y130" s="12"/>
      <c r="Z130" s="12"/>
    </row>
    <row r="131" spans="1:26" ht="128" x14ac:dyDescent="0.2">
      <c r="A131" s="3"/>
      <c r="B131" s="3"/>
      <c r="C131" s="3"/>
      <c r="D131" s="13" t="str">
        <v xml:space="preserve">Comentário  1230: 
Prezados,
Gostaria que as comunicações para sugestões fossem melhor atendidas e respondidas, buscando soluções para o desenvolvimento e implementação das ideias. Implementar as designação de servidores (da informativa - desenvolvedores) para a execução dos trabalhos nas varas e gabinetes para entender as demandas e facilitar o fluxo de trabalho dentro do sistema.
* Nota Geral: 4 - Bom | Perfil: Servidora concursada ou servidor concursado | Lotação: Primeiro Grau *
 </v>
      </c>
      <c r="E131" s="3"/>
      <c r="F131" s="3"/>
      <c r="G131" s="3"/>
      <c r="H131" s="3"/>
      <c r="I131" s="3"/>
      <c r="J131" s="3"/>
      <c r="K131" s="3"/>
      <c r="L131" s="3"/>
      <c r="M131" s="3"/>
      <c r="N131" s="3"/>
      <c r="O131" s="12"/>
      <c r="P131" s="3"/>
      <c r="Q131" s="12"/>
      <c r="R131" s="12"/>
      <c r="S131" s="12"/>
      <c r="T131" s="12"/>
      <c r="U131" s="12"/>
      <c r="V131" s="12"/>
      <c r="W131" s="12"/>
      <c r="X131" s="12"/>
      <c r="Y131" s="12"/>
      <c r="Z131" s="12"/>
    </row>
    <row r="132" spans="1:26" ht="256" x14ac:dyDescent="0.2">
      <c r="A132" s="3"/>
      <c r="B132" s="3"/>
      <c r="C132" s="3"/>
      <c r="D132" s="14" t="str">
        <v xml:space="preserve">Comentário  1254: 
Pesquisa ampla em que o resultado não apresentará boa parte da realidade.
1 - Os técnicos, quando contatados pessoalmente, são quase sempre atenciosos e buscam resolver os problemas da melhor forma possível quando não esbarram na burocracia que em muitas vezes não faz sentido.
Então no quesito humano a avaliação geral seria BOM para EXCELENTE
2 - Porém a estrutura (computadores, telefones, impressoras, scanners, etc.) deixa MUITO a desejar nas comarcas do interior.  Computadores lentos, scanners e impressoras que travam deixam o trabalho mais lento e geram um clima organizacional ruim, além de exigir MUITA paciência.
Então a avaliação da estrutura seria de REGULAR para PÉSSIMA
3 - Quanto aos sistemas, boa parte dos servidores compreende que não se cria, modifica, atualiza, melhora um sistema ou software do dia para a noite, PORÉM, se não da pra trocar o sapato apertado, pelo menos podemos tirar as pedra de dentro. Da para melhorar MUITO a ERGONOMIA dos sistemas.
* Nota Geral: 4 - Bom | Perfil: Servidora concursada ou servidor concursado | Lotação: Primeiro Grau *
 </v>
      </c>
      <c r="E132" s="3"/>
      <c r="F132" s="3"/>
      <c r="G132" s="3"/>
      <c r="H132" s="3"/>
      <c r="I132" s="3"/>
      <c r="J132" s="3"/>
      <c r="K132" s="3"/>
      <c r="L132" s="3"/>
      <c r="M132" s="3"/>
      <c r="N132" s="3"/>
      <c r="O132" s="12"/>
      <c r="P132" s="3"/>
      <c r="Q132" s="12"/>
      <c r="R132" s="12"/>
      <c r="S132" s="12"/>
      <c r="T132" s="12"/>
      <c r="U132" s="12"/>
      <c r="V132" s="12"/>
      <c r="W132" s="12"/>
      <c r="X132" s="12"/>
      <c r="Y132" s="12"/>
      <c r="Z132" s="12"/>
    </row>
    <row r="133" spans="1:26" ht="64" x14ac:dyDescent="0.2">
      <c r="A133" s="3"/>
      <c r="B133" s="3"/>
      <c r="C133" s="3"/>
      <c r="D133" s="13" t="str">
        <v xml:space="preserve">Comentário  1275: 
Sistema SIGA pouco intuitivo e as respostas aos chamados têm demorado.
* Nota Geral: 4 - Bom | Perfil: Servidora concursada ou servidor concursado | Lotação: Primeiro Grau *
 </v>
      </c>
      <c r="E133" s="3"/>
      <c r="F133" s="3"/>
      <c r="G133" s="3"/>
      <c r="H133" s="3"/>
      <c r="I133" s="3"/>
      <c r="J133" s="3"/>
      <c r="K133" s="3"/>
      <c r="L133" s="3"/>
      <c r="M133" s="3"/>
      <c r="N133" s="3"/>
      <c r="O133" s="12"/>
      <c r="P133" s="3"/>
      <c r="Q133" s="12"/>
      <c r="R133" s="12"/>
      <c r="S133" s="12"/>
      <c r="T133" s="12"/>
      <c r="U133" s="12"/>
      <c r="V133" s="12"/>
      <c r="W133" s="12"/>
      <c r="X133" s="12"/>
      <c r="Y133" s="12"/>
      <c r="Z133" s="12"/>
    </row>
    <row r="134" spans="1:26" ht="112" x14ac:dyDescent="0.2">
      <c r="A134" s="3"/>
      <c r="B134" s="3"/>
      <c r="C134" s="3"/>
      <c r="D134" s="14" t="str">
        <v xml:space="preserve">Comentário  1280: 
Algumas solicitações realizadas pelo SIGA demoraram para ser atribuídas, gerando lentidão no atendimento de algumas demandas. 
Ainda, o sistema SADE apresentou diversos erros neste ano de 2022, inclusive em valores da planilha de faturamento e contingenciamento. O SADE precisa urgentemente de melhorias, ou então ser adquirido um novo sistema.
* Nota Geral: 1 - Péssimo | Perfil: Servidora concursada ou servidor concursado | Lotação: Secretaria *
 </v>
      </c>
      <c r="E134" s="3"/>
      <c r="F134" s="3"/>
      <c r="G134" s="3"/>
      <c r="H134" s="3"/>
      <c r="I134" s="3"/>
      <c r="J134" s="3"/>
      <c r="K134" s="3"/>
      <c r="L134" s="3"/>
      <c r="M134" s="3"/>
      <c r="N134" s="3"/>
      <c r="O134" s="12"/>
      <c r="P134" s="3"/>
      <c r="Q134" s="12"/>
      <c r="R134" s="12"/>
      <c r="S134" s="12"/>
      <c r="T134" s="12"/>
      <c r="U134" s="12"/>
      <c r="V134" s="12"/>
      <c r="W134" s="12"/>
      <c r="X134" s="12"/>
      <c r="Y134" s="12"/>
      <c r="Z134" s="12"/>
    </row>
    <row r="135" spans="1:26" ht="192" x14ac:dyDescent="0.2">
      <c r="A135" s="3"/>
      <c r="B135" s="3"/>
      <c r="C135" s="3"/>
      <c r="D135" s="13" t="str">
        <v xml:space="preserve">Comentário  1283: 
1. Sistema SIGA não possui uma navegação intuitiva. Em geral, é necessário telefonar ao DTIC para descobrir como fazer solicitações não usuais.
2. Sistema Projudi necessita, a meu ver, de melhores ferramentas de edição de texto. Além disso, há termos incorretos, a exemplo de Juiz Substituto 2º Grau - quando o correto seria Juiz de Direito Substituto em Segundo Grau. 
Também, quanto ao Projudi, sugiro que cada magistrado possa ter acesso ao tempo médio de conclusão de seus processos, pois é necessário abrir chamado pelo SEI à CGJ para que o NEMOC disponibilize, o que leva muito tempo e trabalho junto a este órgão, o que poderia ser facilmente acessado pelo relator.
3. Por fim, o wi-fi corporativo vem apresentando instabilidade, sendo que, anteriormente, cada gabinete possuía um modem que atendia muito melhor às necessidades da equipe.
* Nota Geral: 4 - Bom | Perfil: Servidora concursada ou servidor concursado | Lotação: Segundo Grau *
 </v>
      </c>
      <c r="E135" s="3"/>
      <c r="F135" s="3"/>
      <c r="G135" s="3"/>
      <c r="H135" s="3"/>
      <c r="I135" s="3"/>
      <c r="J135" s="3"/>
      <c r="K135" s="3"/>
      <c r="L135" s="3"/>
      <c r="M135" s="3"/>
      <c r="N135" s="3"/>
      <c r="O135" s="12"/>
      <c r="P135" s="3"/>
      <c r="Q135" s="12"/>
      <c r="R135" s="12"/>
      <c r="S135" s="12"/>
      <c r="T135" s="12"/>
      <c r="U135" s="12"/>
      <c r="V135" s="12"/>
      <c r="W135" s="12"/>
      <c r="X135" s="12"/>
      <c r="Y135" s="12"/>
      <c r="Z135" s="12"/>
    </row>
    <row r="136" spans="1:26" ht="176" x14ac:dyDescent="0.2">
      <c r="A136" s="3"/>
      <c r="B136" s="3"/>
      <c r="C136" s="3"/>
      <c r="D136" s="14" t="str">
        <v xml:space="preserve">Comentário  1286: 
Clarividência às funcionalidades dos Sistemas, principalmente aqueles que possuem maiores dificuldades com a tecnologia. 
i - Identificar o grau de conhecimento técnico de cada servidor; 
ii - propor um curso específico pra estes, com base em seu conhecimento numa escala de 0 a 10; 
Até 3 conhecimento baixo - curso básico; 
de 03 a 06 conhecimento comum - curso básico + ferramentas específicas;  
de 06 à 09 - Conhecimento Intermediário - Direcionamento específico por função; 
de 10+ Avançado - foco na competência e referência instrutora na respectiva unidade de atuação e interface direta com o DTIC, a fim de eliminar ou encurtar caminhos com aberturas de chamados de complexidade inferior ou que possam ser resolvidos com a autorização de acesso simples.
* Nota Geral: 4 - Bom | Perfil: Servidora concursada ou servidor concursado | Lotação: Primeiro Grau *
 </v>
      </c>
      <c r="E136" s="3"/>
      <c r="F136" s="3"/>
      <c r="G136" s="3"/>
      <c r="H136" s="3"/>
      <c r="I136" s="3"/>
      <c r="J136" s="3"/>
      <c r="K136" s="3"/>
      <c r="L136" s="3"/>
      <c r="M136" s="3"/>
      <c r="N136" s="3"/>
      <c r="O136" s="12"/>
      <c r="P136" s="3"/>
      <c r="Q136" s="12"/>
      <c r="R136" s="12"/>
      <c r="S136" s="12"/>
      <c r="T136" s="12"/>
      <c r="U136" s="12"/>
      <c r="V136" s="12"/>
      <c r="W136" s="12"/>
      <c r="X136" s="12"/>
      <c r="Y136" s="12"/>
      <c r="Z136" s="12"/>
    </row>
    <row r="137" spans="1:26" ht="64" x14ac:dyDescent="0.2">
      <c r="A137" s="3"/>
      <c r="B137" s="3"/>
      <c r="C137" s="3"/>
      <c r="D137" s="13" t="str">
        <v xml:space="preserve">Comentário  1288: 
Que haja outra possibilidade de acesso, além do TEAMS para atendimento aos usuários. 
* Nota Geral: 5 - Excelente | Perfil: Estagiária ou estagiário | Lotação: Secretaria *
 </v>
      </c>
      <c r="E137" s="3"/>
      <c r="F137" s="3"/>
      <c r="G137" s="3"/>
      <c r="H137" s="3"/>
      <c r="I137" s="3"/>
      <c r="J137" s="3"/>
      <c r="K137" s="3"/>
      <c r="L137" s="3"/>
      <c r="M137" s="3"/>
      <c r="N137" s="3"/>
      <c r="O137" s="12"/>
      <c r="P137" s="3"/>
      <c r="Q137" s="12"/>
      <c r="R137" s="12"/>
      <c r="S137" s="12"/>
      <c r="T137" s="12"/>
      <c r="U137" s="12"/>
      <c r="V137" s="12"/>
      <c r="W137" s="12"/>
      <c r="X137" s="12"/>
      <c r="Y137" s="12"/>
      <c r="Z137" s="12"/>
    </row>
    <row r="138" spans="1:26" ht="80" x14ac:dyDescent="0.2">
      <c r="A138" s="3"/>
      <c r="B138" s="3"/>
      <c r="C138" s="3"/>
      <c r="D138" s="14" t="str">
        <v xml:space="preserve">Comentário  1297: 
O sistema SIGA é muito ruim, difícil de usar, cheio de restrições. 
O atendimento por telefone deixa a desejar, poucas vezes consegui resolver meus problemas
* Nota Geral: 3 - Regular | Perfil: Servidora concursada ou servidor concursado | Lotação: Primeiro Grau *
 </v>
      </c>
      <c r="E138" s="3"/>
      <c r="F138" s="3"/>
      <c r="G138" s="3"/>
      <c r="H138" s="3"/>
      <c r="I138" s="3"/>
      <c r="J138" s="3"/>
      <c r="K138" s="3"/>
      <c r="L138" s="3"/>
      <c r="M138" s="3"/>
      <c r="N138" s="3"/>
      <c r="O138" s="12"/>
      <c r="P138" s="12"/>
      <c r="Q138" s="12"/>
      <c r="R138" s="12"/>
      <c r="S138" s="12"/>
      <c r="T138" s="12"/>
      <c r="U138" s="12"/>
      <c r="V138" s="12"/>
      <c r="W138" s="12"/>
      <c r="X138" s="12"/>
      <c r="Y138" s="12"/>
      <c r="Z138" s="12"/>
    </row>
    <row r="139" spans="1:26" ht="128" x14ac:dyDescent="0.2">
      <c r="A139" s="3"/>
      <c r="B139" s="3"/>
      <c r="C139" s="3"/>
      <c r="D139" s="13" t="str">
        <v xml:space="preserve">Comentário  1326: 
- Facilitar a localização do suporte desejado no Sistema SIGA (menu de todas as opções no mesmo local)
- Integrar o Sistema Uniformizado ao PROJUDI (ex: expedir as guias diretamente no PROJUDI)
- Integrar todos os sistemas de busca de informações, bloqueios e desbloqueios no Sistema PROJUDI (RENAJUD, INFOJUD, INFOSEG, CRCJUD, dentre outros)
- Facilitar a informação de sigilo nas movimentações do PROJUDI no ato da juntada do documento (Ex: Na juntada do documento, ter um ícone para clicar se requer sigilo e, se for o caso, clicar na opção do sigilo necessário). Atualmente temos que juntar documento, retornar na movimentação e alterar o sigilo individualmente
* Nota Geral: 4 - Bom | Perfil: Servidora concursada ou servidor concursado | Lotação: Primeiro Grau *
 </v>
      </c>
      <c r="E139" s="3"/>
      <c r="F139" s="3"/>
      <c r="G139" s="3"/>
      <c r="H139" s="3"/>
      <c r="I139" s="3"/>
      <c r="J139" s="3"/>
      <c r="K139" s="3"/>
      <c r="L139" s="3"/>
      <c r="M139" s="3"/>
      <c r="N139" s="3"/>
      <c r="O139" s="12"/>
      <c r="P139" s="12"/>
      <c r="Q139" s="12"/>
      <c r="R139" s="12"/>
      <c r="S139" s="12"/>
      <c r="T139" s="12"/>
      <c r="U139" s="12"/>
      <c r="V139" s="12"/>
      <c r="W139" s="12"/>
      <c r="X139" s="12"/>
      <c r="Y139" s="12"/>
      <c r="Z139" s="12"/>
    </row>
    <row r="140" spans="1:26" ht="112" x14ac:dyDescent="0.2">
      <c r="A140" s="3"/>
      <c r="B140" s="3"/>
      <c r="C140" s="3"/>
      <c r="D140" s="14" t="str">
        <v xml:space="preserve">Comentário  1327: 
Pessoalmente, acho as divisões de assunto do SIGA bem difícil de encontrar o que estamos procurando, mas a opção de anotar como favorito acaba facilitando no dia-a-dia. 
O atendimento, no entanto, é sempre muito bom, obrigada pessoal!
* Nota Geral: 4 - Bom | Perfil: Servidora ou servidor ocupante de cargo em comissão | Lotação: Primeiro Grau *
 </v>
      </c>
      <c r="E140" s="3"/>
      <c r="F140" s="3"/>
      <c r="G140" s="3"/>
      <c r="H140" s="3"/>
      <c r="I140" s="3"/>
      <c r="J140" s="3"/>
      <c r="K140" s="3"/>
      <c r="L140" s="3"/>
      <c r="M140" s="3"/>
      <c r="N140" s="3"/>
      <c r="O140" s="12"/>
      <c r="P140" s="12"/>
      <c r="Q140" s="12"/>
      <c r="R140" s="12"/>
      <c r="S140" s="12"/>
      <c r="T140" s="12"/>
      <c r="U140" s="12"/>
      <c r="V140" s="12"/>
      <c r="W140" s="12"/>
      <c r="X140" s="12"/>
      <c r="Y140" s="12"/>
      <c r="Z140" s="12"/>
    </row>
    <row r="141" spans="1:26" ht="64" x14ac:dyDescent="0.2">
      <c r="A141" s="3"/>
      <c r="B141" s="3"/>
      <c r="C141" s="3"/>
      <c r="D141" s="13" t="str">
        <v xml:space="preserve">Comentário  1346: 
mais celeridades, mais valorização do quadro de funcionários, atendendo direitos que os tem nas carreiras e salários.
* Nota Geral: 3 - Regular | Perfil: Servidora concursada ou servidor concursado | Lotação: Segundo Grau *
 </v>
      </c>
      <c r="E141" s="3"/>
      <c r="F141" s="3"/>
      <c r="G141" s="3"/>
      <c r="H141" s="3"/>
      <c r="I141" s="3"/>
      <c r="J141" s="3"/>
      <c r="K141" s="3"/>
      <c r="L141" s="3"/>
      <c r="M141" s="3"/>
      <c r="N141" s="3"/>
      <c r="O141" s="12"/>
      <c r="P141" s="12"/>
      <c r="Q141" s="12"/>
      <c r="R141" s="12"/>
      <c r="S141" s="12"/>
      <c r="T141" s="12"/>
      <c r="U141" s="12"/>
      <c r="V141" s="12"/>
      <c r="W141" s="12"/>
      <c r="X141" s="12"/>
      <c r="Y141" s="12"/>
      <c r="Z141" s="12"/>
    </row>
    <row r="142" spans="1:26" ht="409.6" x14ac:dyDescent="0.2">
      <c r="A142" s="3"/>
      <c r="B142" s="3"/>
      <c r="C142" s="3"/>
      <c r="D142" s="14" t="str">
        <v xml:space="preserve">Comentário  1366: 
Vou apresentar sugestões gerais/gerenciais e sugestões pontuais de programação que talvez aqui possam ser "ouvidas" já que o SEI virou lugar de difícil obtenção de respostas com tramitações de sugestões absolutamente morosas:
1. Problemas ou situações que fogem do usual dificilmente são solucionados ou demoram muitos meses pra se ter alguma resposta, sobretudo aqueles que são encaminhados a outras instâncias do DTIC. Isso poderia ser melhorado.
2. Não há transparência em informar o nome do colaborador que atende o chamado ou lança questionamentos. Não sabemos se são estagiários, servidores, não temos como conversar com a própria pessoa quando ela não compreende o problema e dá uma solução inadequada. Isso poderia ser melhorado.
3. A base de conhecimento tem muita coisa desatualizada ou informa procedimentos que não são mais seguidos na prática e raramente contém conhecimento de novidades implementadas. Isso poderia ser melhorado.
4. Novidades do sistema são implementadas sem as devidas comunicações e acabamos descobrindo depois (e olha que leio todos relatórios de melhorias Projudi e vou lá mexer quando aparece algo). Isso poderia ser melhorado.
5. Há sistemas, a exemplo do uniformizado, que corrobora para morosidade processual por falta de implementação de soluções que se acredita sejam relativamente simples como o parcelamento automático de guias ou opção de reexpedição automática de guias quando vencidas. Isso poderia ser melhorado.
6. O script que roda o editor de textos de modelos Projudi é muito precário e "deforma" a maior parte dos modelos do sistema e olha que já tentei editar modelos em html, sem êxito também. Seria interessante a aquisição e implementação de um editor melhor perfeiçoado para que nossos documentos saiam formatados de forma mais profissional. Isso poderia ser melhorado.
7. A secretaria judiciária hoje em dia é responsável por movimentar processos por despachos (atos ordinatórios) e o processo vai concluso apenas pra decisões. Falta um campo lateral de texto interno similar ao que aparece a magistrados e assessores para que a secretaria não fique utilizando o lembrete e para que haja interação entre os setores da unidade (expedição, analise, etc). Isso diminuiria drasticamente a quantidade de erros de secretaria por haver melhor comunicação interna no processo.
8. Alterar a cor no PROJUDI de cada tipo de "realce" ajudaria e muito na análise processual, diminuindo falhas. Exemplo: movimento de servidores em azul, de advogados em verde, de juizes em vermelho, do sistema projudi em alaranjado, de promotor em lilás, etc. O eproc da justiça federal era assim pelo que me lembro.
9. Recebemos mais de 200 petições por dia e a ordem cronológica é o que nos salva. Mas tem advogado mal utilizando a ferramenta de urgência e assinala urgência pra qualquer coisa só pra forçar a secretaria a analisar a petição dele antes das demais. Deveria existir uma ferramenta pra se desmarcar urgência mal utilizada, ainda que tal ferramenta fique adstrita ao chefe de secretaria (perfil de diretor no sistema).
10. Há muito estagiário se identificando como servidor público no sistema e muito técnico assinando documentos como analistas. Isso é problema de ordem grave pois caracteriza informação falsa em documento público. O DTIC tem mecanismos pra solucionar isso de uma vez, sobretudo falhas do passado como gerar perfil de analista pra todo mundo. Isso poderia ser consertado.
Obrigado pela atenção de ler até aqui. Um forte abraço!
* Nota Geral: 3 - Regular | Perfil: Servidora concursada ou servidor concursado | Lotação: Primeiro Grau *
 </v>
      </c>
      <c r="E142" s="3"/>
      <c r="F142" s="3"/>
      <c r="G142" s="3"/>
      <c r="H142" s="3"/>
      <c r="I142" s="3"/>
      <c r="J142" s="3"/>
      <c r="K142" s="3"/>
      <c r="L142" s="3"/>
      <c r="M142" s="3"/>
      <c r="N142" s="3"/>
      <c r="O142" s="12"/>
      <c r="P142" s="12"/>
      <c r="Q142" s="12"/>
      <c r="R142" s="12"/>
      <c r="S142" s="12"/>
      <c r="T142" s="12"/>
      <c r="U142" s="12"/>
      <c r="V142" s="12"/>
      <c r="W142" s="12"/>
      <c r="X142" s="12"/>
      <c r="Y142" s="12"/>
      <c r="Z142" s="12"/>
    </row>
    <row r="143" spans="1:26" ht="64" x14ac:dyDescent="0.2">
      <c r="A143" s="3"/>
      <c r="B143" s="3"/>
      <c r="C143" s="3"/>
      <c r="D143" s="13" t="str">
        <v xml:space="preserve">Comentário  1368: 
atendimento pessoal mais ágil quando solicitado (no período da manhã, inclusive).
* Nota Geral: 5 - Excelente | Perfil: Servidora concursada ou servidor concursado | Lotação: Segundo Grau *
 </v>
      </c>
      <c r="E143" s="3"/>
      <c r="F143" s="3"/>
      <c r="G143" s="3"/>
      <c r="H143" s="3"/>
      <c r="I143" s="3"/>
      <c r="J143" s="3"/>
      <c r="K143" s="3"/>
      <c r="L143" s="3"/>
      <c r="M143" s="3"/>
      <c r="N143" s="3"/>
      <c r="O143" s="12"/>
      <c r="P143" s="12"/>
      <c r="Q143" s="12"/>
      <c r="R143" s="12"/>
      <c r="S143" s="12"/>
      <c r="T143" s="12"/>
      <c r="U143" s="12"/>
      <c r="V143" s="12"/>
      <c r="W143" s="12"/>
      <c r="X143" s="12"/>
      <c r="Y143" s="12"/>
      <c r="Z143" s="12"/>
    </row>
    <row r="144" spans="1:26" ht="80" x14ac:dyDescent="0.2">
      <c r="A144" s="3"/>
      <c r="B144" s="3"/>
      <c r="C144" s="3"/>
      <c r="D144" s="14" t="str">
        <v xml:space="preserve">Comentário  1381: 
gostaria de pontuar que o SAU é péssimo, o catálogo dos serviços é confuso e não tem lógica, sem falar que é dificil de entrar por muitas vezes, a opção correta, preferia o sistema antigo
* Nota Geral: 5 - Excelente | Perfil: Servidora ou servidor ocupante de cargo em comissão | Lotação: Segundo Grau *
 </v>
      </c>
      <c r="E144" s="3"/>
      <c r="F144" s="3"/>
      <c r="G144" s="3"/>
      <c r="H144" s="3"/>
      <c r="I144" s="3"/>
      <c r="J144" s="3"/>
      <c r="K144" s="3"/>
      <c r="L144" s="3"/>
      <c r="M144" s="3"/>
      <c r="N144" s="3"/>
      <c r="O144" s="12"/>
      <c r="P144" s="12"/>
      <c r="Q144" s="12"/>
      <c r="R144" s="12"/>
      <c r="S144" s="12"/>
      <c r="T144" s="12"/>
      <c r="U144" s="12"/>
      <c r="V144" s="12"/>
      <c r="W144" s="12"/>
      <c r="X144" s="12"/>
      <c r="Y144" s="12"/>
      <c r="Z144" s="12"/>
    </row>
    <row r="145" spans="1:26" ht="160" x14ac:dyDescent="0.2">
      <c r="A145" s="3"/>
      <c r="B145" s="3"/>
      <c r="C145" s="3"/>
      <c r="D145" s="13" t="str">
        <v xml:space="preserve">Comentário  1400: 
Minha maior dificuldade é com o SIGA, por duas razões: primeiro que considero um labirinto para chegar ao tema da solicitação de forma correta e segundo, algo que não ocorria no antigo SAU, é que algumas solicitações tem tido maior demora no atendimento. 
Ainda, seria excelente o Projudi ter mais integração com outros sistemas, como funciona hoje com o IIPR, mas acredito que isso não dependa somente do DTIC-TJPR. 
No mais, sou satisfeita com os serviços, inclusive atendimento e cordialidade quando procuro diretamente pelo TEAMS da equipe do NRI  (no meu caso atendida por Francisco Beltrão). 
* Nota Geral: 4 - Bom | Perfil: Servidora concursada ou servidor concursado | Lotação: Primeiro Grau *
 </v>
      </c>
      <c r="E145" s="3"/>
      <c r="F145" s="3"/>
      <c r="G145" s="3"/>
      <c r="H145" s="3"/>
      <c r="I145" s="3"/>
      <c r="J145" s="3"/>
      <c r="K145" s="3"/>
      <c r="L145" s="3"/>
      <c r="M145" s="3"/>
      <c r="N145" s="3"/>
      <c r="O145" s="12"/>
      <c r="P145" s="12"/>
      <c r="Q145" s="12"/>
      <c r="R145" s="12"/>
      <c r="S145" s="12"/>
      <c r="T145" s="12"/>
      <c r="U145" s="12"/>
      <c r="V145" s="12"/>
      <c r="W145" s="12"/>
      <c r="X145" s="12"/>
      <c r="Y145" s="12"/>
      <c r="Z145" s="12"/>
    </row>
    <row r="146" spans="1:26" ht="64" x14ac:dyDescent="0.2">
      <c r="A146" s="3"/>
      <c r="B146" s="3"/>
      <c r="C146" s="3"/>
      <c r="D146" s="14" t="str">
        <v xml:space="preserve">Comentário  1401: 
Melhoria no atendimento total quando solicitado algo, evitando a abertura de sucessivos chamados.
* Nota Geral: 3 - Regular | Perfil: Servidora concursada ou servidor concursado | Lotação: Primeiro Grau *
 </v>
      </c>
      <c r="E146" s="3"/>
      <c r="F146" s="3"/>
      <c r="G146" s="3"/>
      <c r="H146" s="3"/>
      <c r="I146" s="3"/>
      <c r="J146" s="3"/>
      <c r="K146" s="3"/>
      <c r="L146" s="3"/>
      <c r="M146" s="3"/>
      <c r="N146" s="3"/>
      <c r="O146" s="12"/>
      <c r="P146" s="12"/>
      <c r="Q146" s="12"/>
      <c r="R146" s="12"/>
      <c r="S146" s="12"/>
      <c r="T146" s="12"/>
      <c r="U146" s="12"/>
      <c r="V146" s="12"/>
      <c r="W146" s="12"/>
      <c r="X146" s="12"/>
      <c r="Y146" s="12"/>
      <c r="Z146" s="12"/>
    </row>
    <row r="147" spans="1:26" ht="80" x14ac:dyDescent="0.2">
      <c r="A147" s="3"/>
      <c r="B147" s="3"/>
      <c r="C147" s="3"/>
      <c r="D147" s="13" t="str">
        <v xml:space="preserve">Comentário  1402: 
Acho que o Siga é mais complexo e menos lógico que o Sau era. Apesar de contar com ótimos profissionais, nem sempre levamos sorte nos atendimentos técnicos a distância. Tem os de boa vontade e preparados e outros nem tanto.
* Nota Geral: 4 - Bom | Perfil: Servidora concursada ou servidor concursado | Lotação: Primeiro Grau *
 </v>
      </c>
      <c r="E147" s="3"/>
      <c r="F147" s="3"/>
      <c r="G147" s="3"/>
      <c r="H147" s="3"/>
      <c r="I147" s="3"/>
      <c r="J147" s="3"/>
      <c r="K147" s="3"/>
      <c r="L147" s="3"/>
      <c r="M147" s="3"/>
      <c r="N147" s="3"/>
      <c r="O147" s="12"/>
      <c r="P147" s="12"/>
      <c r="Q147" s="12"/>
      <c r="R147" s="12"/>
      <c r="S147" s="12"/>
      <c r="T147" s="12"/>
      <c r="U147" s="12"/>
      <c r="V147" s="12"/>
      <c r="W147" s="12"/>
      <c r="X147" s="12"/>
      <c r="Y147" s="12"/>
      <c r="Z147" s="12"/>
    </row>
    <row r="148" spans="1:26" ht="80" x14ac:dyDescent="0.2">
      <c r="A148" s="3"/>
      <c r="B148" s="3"/>
      <c r="C148" s="3"/>
      <c r="D148" s="14" t="str">
        <v xml:space="preserve">Comentário  1406: 
Uma sugestão seria consultar quem abriu o siga e ver se realmente o problema foi sanado porque eles encerram o chamado muitas vezes e continuamos com o mesmo problema ou dúvida.
* Nota Geral: 3 - Regular | Perfil: Servidora concursada ou servidor concursado | Lotação: Primeiro Grau *
 </v>
      </c>
      <c r="E148" s="3"/>
      <c r="F148" s="3"/>
      <c r="G148" s="3"/>
      <c r="H148" s="3"/>
      <c r="I148" s="3"/>
      <c r="J148" s="3"/>
      <c r="K148" s="3"/>
      <c r="L148" s="3"/>
      <c r="M148" s="3"/>
      <c r="N148" s="3"/>
      <c r="O148" s="12"/>
      <c r="P148" s="12"/>
      <c r="Q148" s="12"/>
      <c r="R148" s="12"/>
      <c r="S148" s="12"/>
      <c r="T148" s="12"/>
      <c r="U148" s="12"/>
      <c r="V148" s="12"/>
      <c r="W148" s="12"/>
      <c r="X148" s="12"/>
      <c r="Y148" s="12"/>
      <c r="Z148" s="12"/>
    </row>
    <row r="149" spans="1:26" ht="365" x14ac:dyDescent="0.2">
      <c r="A149" s="3"/>
      <c r="B149" s="3"/>
      <c r="C149" s="3"/>
      <c r="D149" s="13" t="str">
        <v xml:space="preserve">Comentário  1423: 
são solicitados pedidos e há muita demora pelo DTIC, inclusive um pedido desde o dia 18/11/2022 urgente não foi realizado, apenas inclusão de oficial de justiça em dois sistemas, plantão e central de mandados. Está parado a distribuição por causa desse simples procedimento. StatusAbertoResposta até
Em Branco
Resolução até22/11/2022 15:16Usuário AfetadoCLAUDINEY MARTINS LECHETATelefone(41)3622-2445, ramal 8005Ramal
Em Branco
ResumoINCLUIR OFICIAL NO PROJUDI PLANTAO LAPA E CENTRAL DE MANDADOS* Descrição
Solicitamos inclusão da nova oficial de justiça no projudi, central de mandados e plantao judiciario, nao puxa o nome
jkbp.tec
Jeane Kellen Barbosa Urbanich - Técnico Judiciário / oficial de justiça desde 16/11/2022
* ItemPROJUDI 1º GRAUData do Registro18/11/2022 15:16
* Nota Geral: 3 - Regular | Perfil: Servidora concursada ou servidor concursado | Lotação: Primeiro Grau *
 </v>
      </c>
      <c r="E149" s="3"/>
      <c r="F149" s="3"/>
      <c r="G149" s="3"/>
      <c r="H149" s="3"/>
      <c r="I149" s="3"/>
      <c r="J149" s="3"/>
      <c r="K149" s="3"/>
      <c r="L149" s="3"/>
      <c r="M149" s="3"/>
      <c r="N149" s="3"/>
      <c r="O149" s="12"/>
      <c r="P149" s="12"/>
      <c r="Q149" s="12"/>
      <c r="R149" s="12"/>
      <c r="S149" s="12"/>
      <c r="T149" s="12"/>
      <c r="U149" s="12"/>
      <c r="V149" s="12"/>
      <c r="W149" s="12"/>
      <c r="X149" s="12"/>
      <c r="Y149" s="12"/>
      <c r="Z149" s="12"/>
    </row>
    <row r="150" spans="1:26" ht="64" x14ac:dyDescent="0.2">
      <c r="A150" s="3"/>
      <c r="B150" s="3"/>
      <c r="C150" s="3"/>
      <c r="D150" s="14" t="str">
        <v xml:space="preserve">Comentário  1430: 
Poderia ser melhorado o contato com o DTIC, pois não há um canal direto atualmente.
* Nota Geral: 3 - Regular | Perfil: Servidora ou servidor ocupante de cargo em comissão | Lotação: Segundo Grau *
 </v>
      </c>
      <c r="E150" s="3"/>
      <c r="F150" s="3"/>
      <c r="G150" s="3"/>
      <c r="H150" s="3"/>
      <c r="I150" s="3"/>
      <c r="J150" s="3"/>
      <c r="K150" s="3"/>
      <c r="L150" s="3"/>
      <c r="M150" s="3"/>
      <c r="N150" s="3"/>
      <c r="O150" s="12"/>
      <c r="P150" s="12"/>
      <c r="Q150" s="12"/>
      <c r="R150" s="12"/>
      <c r="S150" s="12"/>
      <c r="T150" s="12"/>
      <c r="U150" s="12"/>
      <c r="V150" s="12"/>
      <c r="W150" s="12"/>
      <c r="X150" s="12"/>
      <c r="Y150" s="12"/>
      <c r="Z150" s="12"/>
    </row>
    <row r="151" spans="1:26" ht="320" x14ac:dyDescent="0.2">
      <c r="A151" s="3"/>
      <c r="B151" s="3"/>
      <c r="C151" s="3"/>
      <c r="D151" s="13" t="str">
        <v xml:space="preserve">Comentário  1446: 
Três observações que levam à avaliação acima:
1) Há meses estamos tentando revogar o mandado de monitoração eletrônica nº 900031431-32 no sistema SEEU, referente à Execução de Pena nº 0000738-28.2009.8.16.0009, réu Alex Vieira, que inclusive está gerando inconsistência no sistema BNMP2, porém o magistrado não está conseguindo assinar o contramandado de monitoração, acusando o seguinte erro: "Erro na publicação da revogação de mandado de prisão (SESP/Celepar)". Já houve a extinção da punibilidade do réu e precisamos arquivar o processo, o que não é possível em razão dessa pendência. Aí o DTIC nos empurrou para o suporte do CNJ. Encaminhamos para o suporte do CNJ, que nos encaminhou de volta para o DTIC. O DTIC nos mandou novamente para o CNJ. E até agora não houve uma solução para o caso. Isso tudo além do tempo despendido com essas tratativas.
2) Também, há meses estamos com problemas para impressão de documentos nas impressoras Samsung 6555N. Quando os documentos são enviados para impressão, além de demorar muito tempo, a impressora imprime primeiro várias páginas de erro, para então imprimir o documento enviado. Muitas vezes acaba não imprimindo o documento, somente as páginas de erro. Isso vem gerando um enorme desperdício de papel em razão das impressões dos erros. Na semana passada os Técnicos do Núcleo de Informática estiveram aqui e tiveram que fazer uma "gambiarra" para solucionar provisoriamente o problema, a título de "TESTE", porém agora as impressões vão direto para a impressora e não para a central de impressão do TJ.
3) Outro fato diz respeito ao SIGA. É muito ruim para localizar o que precisamos quando vamos abrir um chamado. Além do mais, todos os chamados quando são encerrados geram uma "Pesquisa de Satisfação" para respondermos. Ora, se formos responder todas essas pesquisas de satisfação vamos perder muito tempo que deveria ser utilizado para o cumprimento das nossas atividades funcionais. Além do mais, porque vamos responder pesquisas de satisfação se não estamos satisfeitos.
* Nota Geral: 3 - Regular | Perfil: Servidora concursada ou servidor concursado | Lotação: Primeiro Grau *
 </v>
      </c>
      <c r="E151" s="3"/>
      <c r="F151" s="3"/>
      <c r="G151" s="3"/>
      <c r="H151" s="3"/>
      <c r="I151" s="3"/>
      <c r="J151" s="3"/>
      <c r="K151" s="3"/>
      <c r="L151" s="3"/>
      <c r="M151" s="3"/>
      <c r="N151" s="3"/>
      <c r="O151" s="12"/>
      <c r="P151" s="12"/>
      <c r="Q151" s="12"/>
      <c r="R151" s="12"/>
      <c r="S151" s="12"/>
      <c r="T151" s="12"/>
      <c r="U151" s="12"/>
      <c r="V151" s="12"/>
      <c r="W151" s="12"/>
      <c r="X151" s="12"/>
      <c r="Y151" s="12"/>
      <c r="Z151" s="12"/>
    </row>
    <row r="152" spans="1:26" ht="160" x14ac:dyDescent="0.2">
      <c r="A152" s="3"/>
      <c r="B152" s="3"/>
      <c r="C152" s="3"/>
      <c r="D152" s="14" t="str">
        <v xml:space="preserve">Comentário  1457: 
Atualizar a aba de expedição de mandados como fizeram com a aba de expedição de citação/intimação e ofício, onde da p destacar os documentos que quero que sejam enviados junto com o ar.
Disponibilizar como podemos gerar mais nomes de cumprimentos, ex Ofício CNSeg
Disponibilizar como podemos alterar a lista de agrupadores que utilizamos para enviar os processos para o magistrado.
Não demorar tanto em responder os chamados do SIGA
De resto, ótimo trabalho pessoal!
* Nota Geral: 4 - Bom | Perfil: Serventuário ou foro extrajudicial   | Lotação: Primeiro Grau *
 </v>
      </c>
      <c r="E152" s="3"/>
      <c r="F152" s="3"/>
      <c r="G152" s="3"/>
      <c r="H152" s="3"/>
      <c r="I152" s="3"/>
      <c r="J152" s="3"/>
      <c r="K152" s="3"/>
      <c r="L152" s="3"/>
      <c r="M152" s="3"/>
      <c r="N152" s="3"/>
      <c r="O152" s="12"/>
      <c r="P152" s="12"/>
      <c r="Q152" s="12"/>
      <c r="R152" s="12"/>
      <c r="S152" s="12"/>
      <c r="T152" s="12"/>
      <c r="U152" s="12"/>
      <c r="V152" s="12"/>
      <c r="W152" s="12"/>
      <c r="X152" s="12"/>
      <c r="Y152" s="12"/>
      <c r="Z152" s="12"/>
    </row>
    <row r="153" spans="1:26" ht="208" x14ac:dyDescent="0.2">
      <c r="A153" s="3"/>
      <c r="B153" s="3"/>
      <c r="C153" s="3"/>
      <c r="D153" s="13" t="str">
        <v xml:space="preserve">Comentário  1519: 
Tenho alguns apontamentos sobre o SIGA. Na unidade em que trabalho (UEA/CGJ), e para as demandas que abro no SIGA (relativas ao Programa GESPRIJUD da CGJ), o prazo de 48 horas quase nunca é observado. Muitas vezes o chamado só é resolvido se eu (ou outra pessoa da minha equipe) entrar em contato com algum servidor responsável no DTIC, via Teams. Do contrário, o chamado fica aguardando sem andamento, com prazo extrapolado.
Sugiro também que seja inserida a informação de DATA no campo de "Atualizações" do SIGA aberto. Lá só é colocado o andamento de atribuição, de maneira bem genérica, sem indicar o momento/data em que isso ocorreu.
Por fim, sugiro a criação da possibilidade de REABERTURA do chamado quando este for encerrado pelo responsável pelo atendimento, mas que ainda demande alguma retificação ou incremento do chamado. Em tais situações, já nos foi dito informalmente que a solução seria a de fazer um novo chamado, e informar o número do antigo no corpo da solicitação, o que parece não ser uma solução adequada.
* Nota Geral: 4 - Bom | Perfil: Servidora concursada ou servidor concursado | Lotação: Segundo Grau *
 </v>
      </c>
      <c r="E153" s="3"/>
      <c r="F153" s="3"/>
      <c r="G153" s="3"/>
      <c r="H153" s="3"/>
      <c r="I153" s="3"/>
      <c r="J153" s="3"/>
      <c r="K153" s="3"/>
      <c r="L153" s="3"/>
      <c r="M153" s="3"/>
      <c r="N153" s="3"/>
      <c r="O153" s="12"/>
      <c r="P153" s="12"/>
      <c r="Q153" s="12"/>
      <c r="R153" s="12"/>
      <c r="S153" s="12"/>
      <c r="T153" s="12"/>
      <c r="U153" s="12"/>
      <c r="V153" s="12"/>
      <c r="W153" s="12"/>
      <c r="X153" s="12"/>
      <c r="Y153" s="12"/>
      <c r="Z153" s="12"/>
    </row>
    <row r="154" spans="1:26" ht="192" x14ac:dyDescent="0.2">
      <c r="A154" s="3"/>
      <c r="B154" s="3"/>
      <c r="C154" s="3"/>
      <c r="D154" s="14" t="str">
        <v xml:space="preserve">Comentário  1520: 
O siga é um sistema burocrático e muitas vezes desestimula a abertura de solicitações, em alguns casos ele vincula chamados a chefia imediata que nem sempre está disponível, tem substituto ou sabe usar o sistema.
O sistema antigo SAU, em que pese simples, é considerado mais acessível e célere pra usar pelos usuários.
Dependendo do navegador as opções somem no Siga (ex abrir chamado) e não existe aviso no sistema sobre isso, em um caso específico tive que usar o navegador Edge da Microsoft.. imagina o tempo até testar essa opção, quando nos acostumamos com Firefox e Chrome.
Sugiro que a opção de abrir um chamado direto (explicando o motivo e possibilitando a juntada de anexos) seja  disponibilizada de forma mais acessível.
* Nota Geral: 4 - Bom | Perfil: Servidora concursada ou servidor concursado | Lotação: Primeiro Grau *
 </v>
      </c>
      <c r="E154" s="3"/>
      <c r="F154" s="3"/>
      <c r="G154" s="3"/>
      <c r="H154" s="3"/>
      <c r="I154" s="3"/>
      <c r="J154" s="3"/>
      <c r="K154" s="3"/>
      <c r="L154" s="3"/>
      <c r="M154" s="3"/>
      <c r="N154" s="3"/>
      <c r="O154" s="12"/>
      <c r="P154" s="12"/>
      <c r="Q154" s="12"/>
      <c r="R154" s="12"/>
      <c r="S154" s="12"/>
      <c r="T154" s="12"/>
      <c r="U154" s="12"/>
      <c r="V154" s="12"/>
      <c r="W154" s="12"/>
      <c r="X154" s="12"/>
      <c r="Y154" s="12"/>
      <c r="Z154" s="12"/>
    </row>
    <row r="155" spans="1:26" ht="64" x14ac:dyDescent="0.2">
      <c r="A155" s="3"/>
      <c r="B155" s="3"/>
      <c r="C155" s="3"/>
      <c r="D155" s="13" t="str">
        <v xml:space="preserve">Comentário  1523: 
Abertura de canal via teams
* Nota Geral: 5 - Excelente | Perfil: Servidora concursada ou servidor concursado | Lotação: Primeiro Grau *
 </v>
      </c>
      <c r="E155" s="3"/>
      <c r="F155" s="3"/>
      <c r="G155" s="3"/>
      <c r="H155" s="3"/>
      <c r="I155" s="3"/>
      <c r="J155" s="3"/>
      <c r="K155" s="3"/>
      <c r="L155" s="3"/>
      <c r="M155" s="3"/>
      <c r="N155" s="3"/>
      <c r="O155" s="12"/>
      <c r="P155" s="12"/>
      <c r="Q155" s="12"/>
      <c r="R155" s="12"/>
      <c r="S155" s="12"/>
      <c r="T155" s="12"/>
      <c r="U155" s="12"/>
      <c r="V155" s="12"/>
      <c r="W155" s="12"/>
      <c r="X155" s="12"/>
      <c r="Y155" s="12"/>
      <c r="Z155" s="12"/>
    </row>
    <row r="156" spans="1:26" ht="80" x14ac:dyDescent="0.2">
      <c r="A156" s="3"/>
      <c r="B156" s="3"/>
      <c r="C156" s="3"/>
      <c r="D156" s="14" t="str">
        <v xml:space="preserve">Comentário  1541: 
Deveria ser prestado auxílio para computadores de funcionários que atuam em home office. Não digo em relação a questões eminentemente pessoais, mas em termos de desempenho da máquina ou eventuais problemas técnicos que possam atrapalhar o trabalho do assessor. 
* Nota Geral: 5 - Excelente | Perfil: Servidora ou servidor ocupante de cargo em comissão | Lotação: Segundo Grau *
 </v>
      </c>
      <c r="E156" s="3"/>
      <c r="F156" s="3"/>
      <c r="G156" s="3"/>
      <c r="H156" s="3"/>
      <c r="I156" s="3"/>
      <c r="J156" s="3"/>
      <c r="K156" s="3"/>
      <c r="L156" s="3"/>
      <c r="M156" s="3"/>
      <c r="N156" s="3"/>
      <c r="O156" s="12"/>
      <c r="P156" s="12"/>
      <c r="Q156" s="12"/>
      <c r="R156" s="12"/>
      <c r="S156" s="12"/>
      <c r="T156" s="12"/>
      <c r="U156" s="12"/>
      <c r="V156" s="12"/>
      <c r="W156" s="12"/>
      <c r="X156" s="12"/>
      <c r="Y156" s="12"/>
      <c r="Z156" s="12"/>
    </row>
    <row r="157" spans="1:26" ht="96" x14ac:dyDescent="0.2">
      <c r="A157" s="3"/>
      <c r="B157" s="3"/>
      <c r="C157" s="3"/>
      <c r="D157" s="13" t="str">
        <v xml:space="preserve">Comentário  1544: 
DTIC não oferece suporte para o MacOS. Diversas dificuldades para utilização dos sistemas no navegar Safari (a exemplo, sistema Hercules apresenta mensagem de incompatibilidade a todo momento, mesmo funcionando). Meio adotado para conversão dos videos (WinFF) não possuem suporte no Mac e o "auxílio" que recebi foi ou adquirir um computador com Windows ou pedir para outra pessoa converter.
* Nota Geral: 3 - Regular | Perfil: Auxiliar da justiça | Lotação: Primeiro Grau *
 </v>
      </c>
      <c r="E157" s="3"/>
      <c r="F157" s="3"/>
      <c r="G157" s="3"/>
      <c r="H157" s="3"/>
      <c r="I157" s="3"/>
      <c r="J157" s="3"/>
      <c r="K157" s="3"/>
      <c r="L157" s="3"/>
      <c r="M157" s="3"/>
      <c r="N157" s="3"/>
      <c r="O157" s="12"/>
      <c r="P157" s="12"/>
      <c r="Q157" s="12"/>
      <c r="R157" s="12"/>
      <c r="S157" s="12"/>
      <c r="T157" s="12"/>
      <c r="U157" s="12"/>
      <c r="V157" s="12"/>
      <c r="W157" s="12"/>
      <c r="X157" s="12"/>
      <c r="Y157" s="12"/>
      <c r="Z157" s="12"/>
    </row>
    <row r="158" spans="1:26" ht="80" x14ac:dyDescent="0.2">
      <c r="A158" s="3"/>
      <c r="B158" s="3"/>
      <c r="C158" s="3"/>
      <c r="D158" s="14" t="str">
        <v xml:space="preserve">Comentário  1558: 
Aos Conciliadores, deveria ser oportunizado um treinamento ou manual, antes de iniciarmos as conciliações. Não esperar termos  problemas com ao teams por exemplo para termos que resolver enquanto fazemos a audiência, por não gravar, não baixar o vídeo, de termos de que limpar as audiências do one drive e lixeira. 
* Nota Geral: 4 - Bom | Perfil: Conciliadora ou Mediadora | Lotação: Primeiro Grau *
 </v>
      </c>
      <c r="E158" s="3"/>
      <c r="F158" s="3"/>
      <c r="G158" s="3"/>
      <c r="H158" s="3"/>
      <c r="I158" s="3"/>
      <c r="J158" s="3"/>
      <c r="K158" s="3"/>
      <c r="L158" s="3"/>
      <c r="M158" s="3"/>
      <c r="N158" s="3"/>
      <c r="O158" s="12"/>
      <c r="P158" s="12"/>
      <c r="Q158" s="12"/>
      <c r="R158" s="12"/>
      <c r="S158" s="12"/>
      <c r="T158" s="12"/>
      <c r="U158" s="12"/>
      <c r="V158" s="12"/>
      <c r="W158" s="12"/>
      <c r="X158" s="12"/>
      <c r="Y158" s="12"/>
      <c r="Z158" s="12"/>
    </row>
    <row r="159" spans="1:26" ht="80" x14ac:dyDescent="0.2">
      <c r="A159" s="3"/>
      <c r="B159" s="3"/>
      <c r="C159" s="3"/>
      <c r="D159" s="13" t="str">
        <v xml:space="preserve">Comentário  1567: 
precisa-se de um local de atendimento on-line rápido para tentativa de resoluções. hoje em dia tem que ficar ainda tentando ligar ou mandar e-mail. Tem situações que são muito urgentes e nao da tempo pra isso.
* Nota Geral: 3 - Regular | Perfil: Servidora concursada ou servidor concursado | Lotação: Primeiro Grau *
 </v>
      </c>
      <c r="E159" s="3"/>
      <c r="F159" s="3"/>
      <c r="G159" s="3"/>
      <c r="H159" s="3"/>
      <c r="I159" s="3"/>
      <c r="J159" s="3"/>
      <c r="K159" s="3"/>
      <c r="L159" s="3"/>
      <c r="M159" s="3"/>
      <c r="N159" s="3"/>
      <c r="O159" s="12"/>
      <c r="P159" s="12"/>
      <c r="Q159" s="12"/>
      <c r="R159" s="12"/>
      <c r="S159" s="12"/>
      <c r="T159" s="12"/>
      <c r="U159" s="12"/>
      <c r="V159" s="12"/>
      <c r="W159" s="12"/>
      <c r="X159" s="12"/>
      <c r="Y159" s="12"/>
      <c r="Z159" s="12"/>
    </row>
    <row r="160" spans="1:26" ht="80" x14ac:dyDescent="0.2">
      <c r="A160" s="3"/>
      <c r="B160" s="3"/>
      <c r="C160" s="3"/>
      <c r="D160" s="14" t="str">
        <v xml:space="preserve">Comentário  1579: 
Os servidores que atendem os chamados deveriam ser mais preparados, solicitei várias vezes a instalação de um software para exercer o meu trabalho no TJ (prédio) e não consegui. No notebook do TJ, para exercício do Teletrabalho, consegui  e o atendente foi bem atencioso!
* Nota Geral: 4 - Bom | Perfil: Servidora ou servidor ocupante de cargo em comissão | Lotação: Segundo Grau *
 </v>
      </c>
      <c r="E160" s="3"/>
      <c r="F160" s="3"/>
      <c r="G160" s="3"/>
      <c r="H160" s="3"/>
      <c r="I160" s="3"/>
      <c r="J160" s="3"/>
      <c r="K160" s="3"/>
      <c r="L160" s="3"/>
      <c r="M160" s="3"/>
      <c r="N160" s="3"/>
      <c r="O160" s="12"/>
      <c r="P160" s="12"/>
      <c r="Q160" s="12"/>
      <c r="R160" s="12"/>
      <c r="S160" s="12"/>
      <c r="T160" s="12"/>
      <c r="U160" s="12"/>
      <c r="V160" s="12"/>
      <c r="W160" s="12"/>
      <c r="X160" s="12"/>
      <c r="Y160" s="12"/>
      <c r="Z160" s="12"/>
    </row>
    <row r="161" spans="1:26" ht="112" x14ac:dyDescent="0.2">
      <c r="A161" s="3"/>
      <c r="B161" s="3"/>
      <c r="C161" s="3"/>
      <c r="D161" s="13" t="str">
        <v xml:space="preserve">Comentário  1586: 
Poderia ter uma pesquisa que se autocompleta, as vezes é complicado achar o assunto. 
Ainda poderia o sistema aceitar o novo nome da parte/CPF no PROJUDI pois é enviado a ratificação e ela acaba não sendo realizada e é necessário cadastrar novamente a parte com o CPF apresentado.
* Nota Geral: 4 - Bom | Perfil: Servidora concursada ou servidor concursado | Lotação: Primeiro Grau *
 </v>
      </c>
      <c r="E161" s="3"/>
      <c r="F161" s="3"/>
      <c r="G161" s="3"/>
      <c r="H161" s="3"/>
      <c r="I161" s="3"/>
      <c r="J161" s="3"/>
      <c r="K161" s="3"/>
      <c r="L161" s="3"/>
      <c r="M161" s="3"/>
      <c r="N161" s="3"/>
      <c r="O161" s="12"/>
      <c r="P161" s="12"/>
      <c r="Q161" s="12"/>
      <c r="R161" s="12"/>
      <c r="S161" s="12"/>
      <c r="T161" s="12"/>
      <c r="U161" s="12"/>
      <c r="V161" s="12"/>
      <c r="W161" s="12"/>
      <c r="X161" s="12"/>
      <c r="Y161" s="12"/>
      <c r="Z161" s="12"/>
    </row>
    <row r="162" spans="1:26" ht="80" x14ac:dyDescent="0.2">
      <c r="A162" s="3"/>
      <c r="B162" s="3"/>
      <c r="C162" s="3"/>
      <c r="D162" s="14" t="str">
        <v xml:space="preserve">Comentário  1587: 
Muito demorado a resolução de problemas, que as vezes envolve urgências, como por exemplo réu preso.
Tive um chamado que demorou dois meses
* Nota Geral: 2 - Ruim | Perfil: Servidora concursada ou servidor concursado | Lotação: Primeiro Grau *
 </v>
      </c>
      <c r="E162" s="3"/>
      <c r="F162" s="3"/>
      <c r="G162" s="3"/>
      <c r="H162" s="3"/>
      <c r="I162" s="3"/>
      <c r="J162" s="3"/>
      <c r="K162" s="3"/>
      <c r="L162" s="3"/>
      <c r="M162" s="3"/>
      <c r="N162" s="3"/>
      <c r="O162" s="12"/>
      <c r="P162" s="12"/>
      <c r="Q162" s="12"/>
      <c r="R162" s="12"/>
      <c r="S162" s="12"/>
      <c r="T162" s="12"/>
      <c r="U162" s="12"/>
      <c r="V162" s="12"/>
      <c r="W162" s="12"/>
      <c r="X162" s="12"/>
      <c r="Y162" s="12"/>
      <c r="Z162" s="12"/>
    </row>
    <row r="163" spans="1:26" ht="64" x14ac:dyDescent="0.2">
      <c r="A163" s="3"/>
      <c r="B163" s="3"/>
      <c r="C163" s="3"/>
      <c r="D163" s="13" t="str">
        <v xml:space="preserve">Comentário  1627: 
não sabemos quem atende o chamado, apenas quando é concluído. O chamado mesmo quando ligamos não é atendido com urgência, mesmo se solicitado. 
* Nota Geral: 2 - Ruim | Perfil: Servidora ou servidor ocupante de cargo em comissão | Lotação: Primeiro Grau *
 </v>
      </c>
      <c r="E163" s="3"/>
      <c r="F163" s="3"/>
      <c r="G163" s="3"/>
      <c r="H163" s="3"/>
      <c r="I163" s="3"/>
      <c r="J163" s="3"/>
      <c r="K163" s="3"/>
      <c r="L163" s="3"/>
      <c r="M163" s="3"/>
      <c r="N163" s="3"/>
      <c r="O163" s="12"/>
      <c r="P163" s="12"/>
      <c r="Q163" s="12"/>
      <c r="R163" s="12"/>
      <c r="S163" s="12"/>
      <c r="T163" s="12"/>
      <c r="U163" s="12"/>
      <c r="V163" s="12"/>
      <c r="W163" s="12"/>
      <c r="X163" s="12"/>
      <c r="Y163" s="12"/>
      <c r="Z163" s="12"/>
    </row>
    <row r="164" spans="1:26" ht="96" x14ac:dyDescent="0.2">
      <c r="A164" s="3"/>
      <c r="B164" s="3"/>
      <c r="C164" s="3"/>
      <c r="D164" s="14" t="str">
        <v xml:space="preserve">Comentário  1640: 
Acredito que desde que o sistema mudou para o SIGA piorou MUITO... Demora nos atendimentos, Muitas demandas devolvidas sem solução. 
A Criação do balcão virtual para nós foi uma porcaria, pois as pessoas mais humildes usam somente o whatsapp. 
* Nota Geral: 1 - Péssimo | Perfil: Servidora concursada ou servidor concursado | Lotação: Primeiro Grau *
 </v>
      </c>
      <c r="E164" s="3"/>
      <c r="F164" s="3"/>
      <c r="G164" s="3"/>
      <c r="H164" s="3"/>
      <c r="I164" s="3"/>
      <c r="J164" s="3"/>
      <c r="K164" s="3"/>
      <c r="L164" s="3"/>
      <c r="M164" s="3"/>
      <c r="N164" s="3"/>
      <c r="O164" s="12"/>
      <c r="P164" s="12"/>
      <c r="Q164" s="12"/>
      <c r="R164" s="12"/>
      <c r="S164" s="12"/>
      <c r="T164" s="12"/>
      <c r="U164" s="12"/>
      <c r="V164" s="12"/>
      <c r="W164" s="12"/>
      <c r="X164" s="12"/>
      <c r="Y164" s="12"/>
      <c r="Z164" s="12"/>
    </row>
    <row r="165" spans="1:26" ht="64" x14ac:dyDescent="0.2">
      <c r="A165" s="3"/>
      <c r="B165" s="3"/>
      <c r="C165" s="3"/>
      <c r="D165" s="13" t="str">
        <v xml:space="preserve">Comentário  1644: 
Divulgação de todos os canais de atendimento.
* Nota Geral: 4 - Bom | Perfil: Estagiária ou estagiário | Lotação: Segundo Grau *
 </v>
      </c>
      <c r="E165" s="3"/>
      <c r="F165" s="3"/>
      <c r="G165" s="3"/>
      <c r="H165" s="3"/>
      <c r="I165" s="3"/>
      <c r="J165" s="3"/>
      <c r="K165" s="3"/>
      <c r="L165" s="3"/>
      <c r="M165" s="3"/>
      <c r="N165" s="3"/>
      <c r="O165" s="12"/>
      <c r="P165" s="12"/>
      <c r="Q165" s="12"/>
      <c r="R165" s="12"/>
      <c r="S165" s="12"/>
      <c r="T165" s="12"/>
      <c r="U165" s="12"/>
      <c r="V165" s="12"/>
      <c r="W165" s="12"/>
      <c r="X165" s="12"/>
      <c r="Y165" s="12"/>
      <c r="Z165" s="12"/>
    </row>
    <row r="166" spans="1:26" ht="144" x14ac:dyDescent="0.2">
      <c r="A166" s="3"/>
      <c r="B166" s="3"/>
      <c r="C166" s="3"/>
      <c r="D166" s="14" t="str">
        <v xml:space="preserve">Comentário  1651: 
A internet no TJPR ruim, na verdade péssima.
telefone fixo frequentemente não funciona. Já é a segunda comarca q trabalho e não é fato isolado. As pessoas ligam e não conseguem nos contatar. 
Não temos wifi nos foruns, usamos nossos proprios celulares e rede de dados para qualquer uma das opções de segurança dos sistemas. 
Esta semana ESTAMOS A SEMANA TODA SEM INTERNET NA COMARCA - USANDO A REDE DE DADOS POR TETHERING PARA TRABALHAR.  
Impossivel falar com as partes hoje sem usar rede whatsapp, e as equipes tecnicas, como eu, sempre usando meu celular e rede de dados por minha propria conta.
* Nota Geral: 4 - Bom | Perfil: Servidora concursada ou servidor concursado | Lotação: Primeiro Grau *
 </v>
      </c>
      <c r="E166" s="3"/>
      <c r="F166" s="3"/>
      <c r="G166" s="3"/>
      <c r="H166" s="3"/>
      <c r="I166" s="3"/>
      <c r="J166" s="3"/>
      <c r="K166" s="3"/>
      <c r="L166" s="3"/>
      <c r="M166" s="3"/>
      <c r="N166" s="3"/>
      <c r="O166" s="12"/>
      <c r="P166" s="12"/>
      <c r="Q166" s="12"/>
      <c r="R166" s="12"/>
      <c r="S166" s="12"/>
      <c r="T166" s="12"/>
      <c r="U166" s="12"/>
      <c r="V166" s="12"/>
      <c r="W166" s="12"/>
      <c r="X166" s="12"/>
      <c r="Y166" s="12"/>
      <c r="Z166" s="12"/>
    </row>
    <row r="167" spans="1:26" ht="192" x14ac:dyDescent="0.2">
      <c r="A167" s="3"/>
      <c r="B167" s="3"/>
      <c r="C167" s="3"/>
      <c r="D167" s="13" t="str">
        <v xml:space="preserve">Comentário  1675: 
em relação às soluções digitais: 
o balcão virtual ainda acho pouco intuitivo para o usuário externo, e ter que ingressar na reunião depois de pedir o atendimento implica em muitos não ingressarem e não conseguirem atendimento, acredito que o balcão deveria ter menos etapas para o cidadão chegar ao atendimento. 
O teams para reuniões internas é muito bom, mas para audiências ainda não se mostra a melhor solução. A limitação de uso a quem cria a sala é contraproducente dentro de uma unidade, em que a pessoa que cria o link não é a mesma que faz a reunião. 
Peço encarecidamente que o Tribunal considere a possibilidade de voltar a usar o cisco para audiências que se mostrava uma ferramenta mais adequada e com melhores recursos para audiências.
* Nota Geral: 5 - Excelente | Perfil: Servidora concursada ou servidor concursado | Lotação: Primeiro Grau *
 </v>
      </c>
      <c r="E167" s="3"/>
      <c r="F167" s="3"/>
      <c r="G167" s="3"/>
      <c r="H167" s="3"/>
      <c r="I167" s="3"/>
      <c r="J167" s="3"/>
      <c r="K167" s="3"/>
      <c r="L167" s="3"/>
      <c r="M167" s="3"/>
      <c r="N167" s="3"/>
      <c r="O167" s="12"/>
      <c r="P167" s="12"/>
      <c r="Q167" s="12"/>
      <c r="R167" s="12"/>
      <c r="S167" s="12"/>
      <c r="T167" s="12"/>
      <c r="U167" s="12"/>
      <c r="V167" s="12"/>
      <c r="W167" s="12"/>
      <c r="X167" s="12"/>
      <c r="Y167" s="12"/>
      <c r="Z167" s="12"/>
    </row>
    <row r="168" spans="1:26" ht="96" x14ac:dyDescent="0.2">
      <c r="A168" s="3"/>
      <c r="B168" s="3"/>
      <c r="C168" s="3"/>
      <c r="D168" s="14" t="str">
        <v xml:space="preserve">Comentário  1678: 
no geral o serviço é prestado de forma satisfatória, único ponto negativo é a questão de comunicação, quando existem erros nas plataformas e aplicativos, as orientações/informações chegam atrasadas, dependendo da falha pode gerar stress no ambiente de trabalho. Portanto, seria necessário comunicar com mais agilidade as falhas que eventualmente acontecem nos softwares.
* Nota Geral: 4 - Bom | Perfil: Estagiária ou estagiário | Lotação: Secretaria *
 </v>
      </c>
      <c r="E168" s="3"/>
      <c r="F168" s="3"/>
      <c r="G168" s="3"/>
      <c r="H168" s="3"/>
      <c r="I168" s="3"/>
      <c r="J168" s="3"/>
      <c r="K168" s="3"/>
      <c r="L168" s="3"/>
      <c r="M168" s="3"/>
      <c r="N168" s="3"/>
      <c r="O168" s="12"/>
      <c r="P168" s="12"/>
      <c r="Q168" s="12"/>
      <c r="R168" s="12"/>
      <c r="S168" s="12"/>
      <c r="T168" s="12"/>
      <c r="U168" s="12"/>
      <c r="V168" s="12"/>
      <c r="W168" s="12"/>
      <c r="X168" s="12"/>
      <c r="Y168" s="12"/>
      <c r="Z168" s="12"/>
    </row>
    <row r="169" spans="1:26" ht="80" x14ac:dyDescent="0.2">
      <c r="A169" s="3"/>
      <c r="B169" s="3"/>
      <c r="C169" s="3"/>
      <c r="D169" s="13" t="str">
        <v xml:space="preserve">Comentário  1697: 
a solicitação de serviços pelo SIGA é um pouco difícil, principalmente para explicar o problema .. Deveria ter mais atendimento remoto ou permitir atendimento com áudio.
* Nota Geral: 5 - Excelente | Perfil: Servidora concursada ou servidor concursado | Lotação: Primeiro Grau *
 </v>
      </c>
      <c r="E169" s="3"/>
      <c r="F169" s="3"/>
      <c r="G169" s="3"/>
      <c r="H169" s="3"/>
      <c r="I169" s="3"/>
      <c r="J169" s="3"/>
      <c r="K169" s="3"/>
      <c r="L169" s="3"/>
      <c r="M169" s="3"/>
      <c r="N169" s="3"/>
      <c r="O169" s="12"/>
      <c r="P169" s="12"/>
      <c r="Q169" s="12"/>
      <c r="R169" s="12"/>
      <c r="S169" s="12"/>
      <c r="T169" s="12"/>
      <c r="U169" s="12"/>
      <c r="V169" s="12"/>
      <c r="W169" s="12"/>
      <c r="X169" s="12"/>
      <c r="Y169" s="12"/>
      <c r="Z169" s="12"/>
    </row>
    <row r="170" spans="1:26" ht="80" x14ac:dyDescent="0.2">
      <c r="A170" s="3"/>
      <c r="B170" s="3"/>
      <c r="C170" s="3"/>
      <c r="D170" s="14" t="str">
        <v xml:space="preserve">Comentário  1728: 
O atendimento é perfeito para os problemas cotidianos, mas quando é algo mais complexo deixa a desejar. Uma sugestão seria ter um grupo mais capacitado para atender apenas os chamados complexos.
* Nota Geral: 4 - Bom | Perfil: Servidora concursada ou servidor concursado | Lotação: Secretaria *
 </v>
      </c>
      <c r="E170" s="3"/>
      <c r="F170" s="3"/>
      <c r="G170" s="3"/>
      <c r="H170" s="3"/>
      <c r="I170" s="3"/>
      <c r="J170" s="3"/>
      <c r="K170" s="3"/>
      <c r="L170" s="3"/>
      <c r="M170" s="3"/>
      <c r="N170" s="3"/>
      <c r="O170" s="12"/>
      <c r="P170" s="12"/>
      <c r="Q170" s="12"/>
      <c r="R170" s="12"/>
      <c r="S170" s="12"/>
      <c r="T170" s="12"/>
      <c r="U170" s="12"/>
      <c r="V170" s="12"/>
      <c r="W170" s="12"/>
      <c r="X170" s="12"/>
      <c r="Y170" s="12"/>
      <c r="Z170" s="12"/>
    </row>
    <row r="171" spans="1:26" ht="224" x14ac:dyDescent="0.2">
      <c r="A171" s="3"/>
      <c r="B171" s="3"/>
      <c r="C171" s="3"/>
      <c r="D171" s="13" t="str">
        <v xml:space="preserve">Comentário  1735: 
As respostas regulares e ruins se referem principalmente a 04 questões primordiais: 
1 - falta de atendimento em plantão do DTIC para acompanhar o plantão dos magistrados a fim de solucionar problemas urgentes fora dos horários normais do P. Judiciário. 
2 - Inumeras implementações no Projudi que são importantes, sugeridas, porém são ignoradas. 
3 - Falta de participação dos magistrados na formulação das alterações do Projudi do ponto de vista do usuário. 
4 - A plataforma SIGA precisa de melhorias para se tornar amigável. Há situações em que a plataforma não é intuitiva, e necessita do auxilio de servidores para ser utilizada. Poderia haver uma busca inteligente, para direcionamento da tela específica que o usuário necessita para solucionar sua questão.
* Nota Geral: 4 - Bom | Perfil: Magistrada ou magistrado | Lotação: Primeiro Grau *
 </v>
      </c>
      <c r="E171" s="3"/>
      <c r="F171" s="3"/>
      <c r="G171" s="3"/>
      <c r="H171" s="3"/>
      <c r="I171" s="3"/>
      <c r="J171" s="3"/>
      <c r="K171" s="3"/>
      <c r="L171" s="3"/>
      <c r="M171" s="3"/>
      <c r="N171" s="3"/>
      <c r="O171" s="12"/>
      <c r="P171" s="12"/>
      <c r="Q171" s="12"/>
      <c r="R171" s="12"/>
      <c r="S171" s="12"/>
      <c r="T171" s="12"/>
      <c r="U171" s="12"/>
      <c r="V171" s="12"/>
      <c r="W171" s="12"/>
      <c r="X171" s="12"/>
      <c r="Y171" s="12"/>
      <c r="Z171" s="12"/>
    </row>
    <row r="172" spans="1:26" ht="96" x14ac:dyDescent="0.2">
      <c r="A172" s="3"/>
      <c r="B172" s="3"/>
      <c r="C172" s="3"/>
      <c r="D172" s="14" t="str">
        <v xml:space="preserve">Comentário  1752: 
Quando se faz necessário algo no projudi, o atendimento via telefone do DTIC sempre pede para abrir SIGA, e quando é necessário cobrar que seja resolvido, porque tem SIGA aberto há muito tempo sem resolução, nunca temos o contato da equipe do Projudi para resolver. Deveria ter uma atendimento telefônico ou por teams para falar com o pessoas responsável pelo atendimento dos SIGAs
* Nota Geral: 3 - Regular | Perfil: Servidora concursada ou servidor concursado | Lotação: Primeiro Grau *
 </v>
      </c>
      <c r="E172" s="3"/>
      <c r="F172" s="3"/>
      <c r="G172" s="3"/>
      <c r="H172" s="3"/>
      <c r="I172" s="3"/>
      <c r="J172" s="3"/>
      <c r="K172" s="3"/>
      <c r="L172" s="3"/>
      <c r="M172" s="3"/>
      <c r="N172" s="3"/>
      <c r="O172" s="12"/>
      <c r="P172" s="12"/>
      <c r="Q172" s="12"/>
      <c r="R172" s="12"/>
      <c r="S172" s="12"/>
      <c r="T172" s="12"/>
      <c r="U172" s="12"/>
      <c r="V172" s="12"/>
      <c r="W172" s="12"/>
      <c r="X172" s="12"/>
      <c r="Y172" s="12"/>
      <c r="Z172" s="12"/>
    </row>
    <row r="173" spans="1:26" ht="80" x14ac:dyDescent="0.2">
      <c r="A173" s="3"/>
      <c r="B173" s="3"/>
      <c r="C173" s="3"/>
      <c r="D173" s="13" t="str">
        <v xml:space="preserve">Comentário  1763: 
A solicitação para a resolução de problemas tecnológicos através de chamado pelo sistema siga é muito burocrática e demorado, preferia quando era realizado por telefone
* Nota Geral: 4 - Bom | Perfil: Servidora ou servidor ocupante de cargo em comissão | Lotação: Segundo Grau *
 </v>
      </c>
      <c r="E173" s="3"/>
      <c r="F173" s="3"/>
      <c r="G173" s="3"/>
      <c r="H173" s="3"/>
      <c r="I173" s="3"/>
      <c r="J173" s="3"/>
      <c r="K173" s="3"/>
      <c r="L173" s="3"/>
      <c r="M173" s="3"/>
      <c r="N173" s="3"/>
      <c r="O173" s="12"/>
      <c r="P173" s="12"/>
      <c r="Q173" s="12"/>
      <c r="R173" s="12"/>
      <c r="S173" s="12"/>
      <c r="T173" s="12"/>
      <c r="U173" s="12"/>
      <c r="V173" s="12"/>
      <c r="W173" s="12"/>
      <c r="X173" s="12"/>
      <c r="Y173" s="12"/>
      <c r="Z173" s="12"/>
    </row>
    <row r="174" spans="1:26" ht="96" x14ac:dyDescent="0.2">
      <c r="A174" s="3"/>
      <c r="B174" s="3"/>
      <c r="C174" s="3"/>
      <c r="D174" s="14" t="str">
        <v xml:space="preserve">Comentário  1772: 
O siga é complicadíssimo em relação ao SAU. 
Computadores velhos e lentos... 
* Nota Geral: 4 - Bom | Perfil: Servidora concursada ou servidor concursado | Lotação: Primeiro Grau *
 </v>
      </c>
      <c r="E174" s="3"/>
      <c r="F174" s="3"/>
      <c r="G174" s="3"/>
      <c r="H174" s="3"/>
      <c r="I174" s="3"/>
      <c r="J174" s="3"/>
      <c r="K174" s="3"/>
      <c r="L174" s="3"/>
      <c r="M174" s="3"/>
      <c r="N174" s="3"/>
      <c r="O174" s="12"/>
      <c r="P174" s="12"/>
      <c r="Q174" s="12"/>
      <c r="R174" s="12"/>
      <c r="S174" s="12"/>
      <c r="T174" s="12"/>
      <c r="U174" s="12"/>
      <c r="V174" s="12"/>
      <c r="W174" s="12"/>
      <c r="X174" s="12"/>
      <c r="Y174" s="12"/>
      <c r="Z174" s="12"/>
    </row>
    <row r="175" spans="1:26" ht="112" x14ac:dyDescent="0.2">
      <c r="A175" s="3"/>
      <c r="B175" s="3"/>
      <c r="C175" s="3"/>
      <c r="D175" s="13" t="str">
        <v xml:space="preserve">Comentário  1778: 
O Siga é um sistema que não atende os NRis do interior, ele é muito ruim. Se gera tantos relatórios como foi enfaticamente dito sobre ele, não nos foi mostrado como. Os parâmetros de pesquisa não funcionam. Nem um simples número de plaqueta ele encontra. Vários serviços ainda estão desabilitados ou com cadastro incompleto. Quase 2 anos da implantação e não houve melhora alguma. Interface confusa e poluída. A maioria dos nossos usuários reclama que tem dificuldades para abrir chamados. Uma solução burocrática e muito cara, quase 3 milhões de reais.
* Nota Geral: 3 - Regular | Perfil: Servidora concursada ou servidor concursado | Lotação: Segundo Grau *
 </v>
      </c>
      <c r="E175" s="3"/>
      <c r="F175" s="3"/>
      <c r="G175" s="3"/>
      <c r="H175" s="3"/>
      <c r="I175" s="3"/>
      <c r="J175" s="3"/>
      <c r="K175" s="3"/>
      <c r="L175" s="3"/>
      <c r="M175" s="3"/>
      <c r="N175" s="3"/>
      <c r="O175" s="12"/>
      <c r="P175" s="12"/>
      <c r="Q175" s="12"/>
      <c r="R175" s="12"/>
      <c r="S175" s="12"/>
      <c r="T175" s="12"/>
      <c r="U175" s="12"/>
      <c r="V175" s="12"/>
      <c r="W175" s="12"/>
      <c r="X175" s="12"/>
      <c r="Y175" s="12"/>
      <c r="Z175" s="12"/>
    </row>
    <row r="176" spans="1:26" ht="80" x14ac:dyDescent="0.2">
      <c r="A176" s="3"/>
      <c r="B176" s="3"/>
      <c r="C176" s="3"/>
      <c r="D176" s="14" t="str">
        <v xml:space="preserve">Comentário  1782: 
vejo que poderia haver melhoria na comunicação, especialmente para abertura de chamados via SIGA, onde faltam opções para diversos pedidos... penso que o campo de solicitação poderia ser "aberto" . no mais, o pessoal da equipe é bem atencioso e educado, especialmente pelo atendimento por telefone. 
* Nota Geral: 4 - Bom | Perfil: Servidora ou servidor ocupante de cargo em comissão | Lotação: Primeiro Grau *
 </v>
      </c>
      <c r="E176" s="3"/>
      <c r="F176" s="3"/>
      <c r="G176" s="3"/>
      <c r="H176" s="3"/>
      <c r="I176" s="3"/>
      <c r="J176" s="3"/>
      <c r="K176" s="3"/>
      <c r="L176" s="3"/>
      <c r="M176" s="3"/>
      <c r="N176" s="3"/>
      <c r="O176" s="12"/>
      <c r="P176" s="12"/>
      <c r="Q176" s="12"/>
      <c r="R176" s="12"/>
      <c r="S176" s="12"/>
      <c r="T176" s="12"/>
      <c r="U176" s="12"/>
      <c r="V176" s="12"/>
      <c r="W176" s="12"/>
      <c r="X176" s="12"/>
      <c r="Y176" s="12"/>
      <c r="Z176" s="12"/>
    </row>
    <row r="177" spans="1:26" ht="64" x14ac:dyDescent="0.2">
      <c r="A177" s="3"/>
      <c r="B177" s="3"/>
      <c r="C177" s="3"/>
      <c r="D177" s="13" t="str">
        <v xml:space="preserve">Comentário  1811: 
Melhor e mais rápido atendimento nas solicitações do SIGA
* Nota Geral: 4 - Bom | Perfil: Servidora concursada ou servidor concursado | Lotação: Primeiro Grau *
 </v>
      </c>
      <c r="E177" s="3"/>
      <c r="F177" s="3"/>
      <c r="G177" s="3"/>
      <c r="H177" s="3"/>
      <c r="I177" s="3"/>
      <c r="J177" s="3"/>
      <c r="K177" s="3"/>
      <c r="L177" s="3"/>
      <c r="M177" s="3"/>
      <c r="N177" s="3"/>
      <c r="O177" s="12"/>
      <c r="P177" s="12"/>
      <c r="Q177" s="12"/>
      <c r="R177" s="12"/>
      <c r="S177" s="12"/>
      <c r="T177" s="12"/>
      <c r="U177" s="12"/>
      <c r="V177" s="12"/>
      <c r="W177" s="12"/>
      <c r="X177" s="12"/>
      <c r="Y177" s="12"/>
      <c r="Z177" s="12"/>
    </row>
    <row r="178" spans="1:26" ht="64" x14ac:dyDescent="0.2">
      <c r="A178" s="3"/>
      <c r="B178" s="3"/>
      <c r="C178" s="3"/>
      <c r="D178" s="14" t="str">
        <v xml:space="preserve">Comentário  1824: 
Os aparelhos e equipamentos estão desatualizados, a assistência não é célere.
* Nota Geral: 1 - Péssimo | Perfil: Servidora concursada ou servidor concursado | Lotação: Primeiro Grau *
 </v>
      </c>
      <c r="E178" s="3"/>
      <c r="F178" s="3"/>
      <c r="G178" s="3"/>
      <c r="H178" s="3"/>
      <c r="I178" s="3"/>
      <c r="J178" s="3"/>
      <c r="K178" s="3"/>
      <c r="L178" s="3"/>
      <c r="M178" s="3"/>
      <c r="N178" s="3"/>
      <c r="O178" s="12"/>
      <c r="P178" s="12"/>
      <c r="Q178" s="12"/>
      <c r="R178" s="12"/>
      <c r="S178" s="12"/>
      <c r="T178" s="12"/>
      <c r="U178" s="12"/>
      <c r="V178" s="12"/>
      <c r="W178" s="12"/>
      <c r="X178" s="12"/>
      <c r="Y178" s="12"/>
      <c r="Z178" s="12"/>
    </row>
    <row r="179" spans="1:26" ht="160" x14ac:dyDescent="0.2">
      <c r="A179" s="3"/>
      <c r="B179" s="3"/>
      <c r="C179" s="3"/>
      <c r="D179" s="13" t="str">
        <v xml:space="preserve">Comentário  1829: 
Via de regra os atendimentos de problemas comuns são feitos com eficiência e agilidade.
Entretanto, tenho duas questões pendentes.
Uma de julho que nunca responderam o SIGA.
Outra situação foi que o técnico/analista iniciou o atendimento via TEAMS (justamente porque via SIGA foi impossível atender ante a especificidade do caso) e ficou de dar resposta depois, não respondeu. Nunca mais.
Chamei outros dois dias, o técnico visualizou e não respondeu nada.
Então não se pode dizer que o serviço tem sido 100% pois em casos não corriqueiros, não há resposta, quanto mais solução.
* Nota Geral: 4 - Bom | Perfil: Servidora concursada ou servidor concursado | Lotação: Primeiro Grau *
 </v>
      </c>
      <c r="E179" s="3"/>
      <c r="F179" s="3"/>
      <c r="G179" s="3"/>
      <c r="H179" s="3"/>
      <c r="I179" s="3"/>
      <c r="J179" s="3"/>
      <c r="K179" s="3"/>
      <c r="L179" s="3"/>
      <c r="M179" s="3"/>
      <c r="N179" s="3"/>
      <c r="O179" s="12"/>
      <c r="P179" s="12"/>
      <c r="Q179" s="12"/>
      <c r="R179" s="12"/>
      <c r="S179" s="12"/>
      <c r="T179" s="12"/>
      <c r="U179" s="12"/>
      <c r="V179" s="12"/>
      <c r="W179" s="12"/>
      <c r="X179" s="12"/>
      <c r="Y179" s="12"/>
      <c r="Z179" s="12"/>
    </row>
    <row r="180" spans="1:26" ht="160" x14ac:dyDescent="0.2">
      <c r="A180" s="3"/>
      <c r="B180" s="3"/>
      <c r="C180" s="3"/>
      <c r="D180" s="14" t="str">
        <v xml:space="preserve">Comentário  1837: 
SIGA - Alguns chamados demoram muito para atendimentos. Como não somos expert em informática, alguns atendimentos, quem sabe por nosso desconhecimento de como solicitar, são difíceis de serem localizados no Menu do SIGA. 
P. Ex chamado EQUIPAMENTOS 132915 - Câmera de segurança que não está ligada. Até a presente data tal chamado não foi atribuído ou movimentado. 
P. Ex chamado CORREÇÃO/UNIFICAÇÃO DE CADASTRO DE PARTE - S70765 - Cumprimento de Ata da Correição. Até a presente data não teve retorno (Correição em 2021).
* Nota Geral: 3 - Regular | Perfil: Servidora concursada ou servidor concursado | Lotação: Primeiro Grau *
 </v>
      </c>
      <c r="E180" s="3"/>
      <c r="F180" s="3"/>
      <c r="G180" s="3"/>
      <c r="H180" s="3"/>
      <c r="I180" s="3"/>
      <c r="J180" s="3"/>
      <c r="K180" s="3"/>
      <c r="L180" s="3"/>
      <c r="M180" s="3"/>
      <c r="N180" s="3"/>
      <c r="O180" s="12"/>
      <c r="P180" s="12"/>
      <c r="Q180" s="12"/>
      <c r="R180" s="12"/>
      <c r="S180" s="12"/>
      <c r="T180" s="12"/>
      <c r="U180" s="12"/>
      <c r="V180" s="12"/>
      <c r="W180" s="12"/>
      <c r="X180" s="12"/>
      <c r="Y180" s="12"/>
      <c r="Z180" s="12"/>
    </row>
    <row r="181" spans="1:26" ht="224" x14ac:dyDescent="0.2">
      <c r="A181" s="3"/>
      <c r="B181" s="3"/>
      <c r="C181" s="3"/>
      <c r="D181" s="13" t="str">
        <v xml:space="preserve">Comentário  1849: 
O sistema SIGA é pouco funcional, cheio de divisões e leva muito mais tempo para abrir um chamado/solicitação do que o sistema antigo da intranet. Isso causa uma perda de tempo muito maior do que simplesmente poder enviar um e-mail. 
Sei que são milhares de servidores para pouca gente no departamento, mas deveriam considerar uma ferramenta mais fácil, de poucos cliques, onde a informação necessária é facilmente acessada. Uma "árvore" de opções ou uma busca seria mais fácil do que ir clicando até descobrir onde está o que você precisa. 
As modificações no PROJUDI são poucas, levam tempo e não há nem tempo nem ânimo para considerar preencher um formulário super extenso no SEI para sugerir qualquer alteração.
O sistema é feito por analistas que aparentemente nunca trabalharam em secretaria, principalmente no 1o. grau, pois as opções dadas nunca abrangem todas as necessidades de um processo, seja cível ou criminal, pois já trabalhei nas duas competências. Tirando isso, o atendimento da Regional de Maringá é excelente, os servidores são sempre dispostos e atenciosos.
* Nota Geral: 4 - Bom | Perfil: Servidora concursada ou servidor concursado | Lotação: Primeiro Grau *
 </v>
      </c>
      <c r="E181" s="3"/>
      <c r="F181" s="3"/>
      <c r="G181" s="3"/>
      <c r="H181" s="3"/>
      <c r="I181" s="3"/>
      <c r="J181" s="3"/>
      <c r="K181" s="3"/>
      <c r="L181" s="3"/>
      <c r="M181" s="3"/>
      <c r="N181" s="3"/>
      <c r="O181" s="12"/>
      <c r="P181" s="12"/>
      <c r="Q181" s="12"/>
      <c r="R181" s="12"/>
      <c r="S181" s="12"/>
      <c r="T181" s="12"/>
      <c r="U181" s="12"/>
      <c r="V181" s="12"/>
      <c r="W181" s="12"/>
      <c r="X181" s="12"/>
      <c r="Y181" s="12"/>
      <c r="Z181" s="12"/>
    </row>
    <row r="182" spans="1:26" ht="64" x14ac:dyDescent="0.2">
      <c r="A182" s="3"/>
      <c r="B182" s="3"/>
      <c r="C182" s="3"/>
      <c r="D182" s="14" t="str">
        <v xml:space="preserve">Comentário  1861: 
Péssimo. Transfere todas suas atribuições ao próprio usuário.
* Nota Geral: 1 - Péssimo | Perfil: Magistrada ou magistrado | Lotação: Primeiro Grau *
 </v>
      </c>
      <c r="E182" s="3"/>
      <c r="F182" s="3"/>
      <c r="G182" s="3"/>
      <c r="H182" s="3"/>
      <c r="I182" s="3"/>
      <c r="J182" s="3"/>
      <c r="K182" s="3"/>
      <c r="L182" s="3"/>
      <c r="M182" s="3"/>
      <c r="N182" s="3"/>
      <c r="O182" s="12"/>
      <c r="P182" s="12"/>
      <c r="Q182" s="12"/>
      <c r="R182" s="12"/>
      <c r="S182" s="12"/>
      <c r="T182" s="12"/>
      <c r="U182" s="12"/>
      <c r="V182" s="12"/>
      <c r="W182" s="12"/>
      <c r="X182" s="12"/>
      <c r="Y182" s="12"/>
      <c r="Z182" s="12"/>
    </row>
    <row r="183" spans="1:26" x14ac:dyDescent="0.2">
      <c r="A183" s="3"/>
      <c r="B183" s="3"/>
      <c r="C183" s="3"/>
      <c r="D183" s="3"/>
      <c r="E183" s="3"/>
      <c r="F183" s="3"/>
      <c r="G183" s="3"/>
      <c r="H183" s="3"/>
      <c r="I183" s="3"/>
      <c r="J183" s="3"/>
      <c r="K183" s="3"/>
      <c r="L183" s="3"/>
      <c r="M183" s="3"/>
      <c r="N183" s="3"/>
      <c r="O183" s="12"/>
      <c r="P183" s="12"/>
      <c r="Q183" s="12"/>
      <c r="R183" s="12"/>
      <c r="S183" s="12"/>
      <c r="T183" s="12"/>
      <c r="U183" s="12"/>
      <c r="V183" s="12"/>
      <c r="W183" s="12"/>
      <c r="X183" s="12"/>
      <c r="Y183" s="12"/>
      <c r="Z183" s="12"/>
    </row>
  </sheetData>
  <pageMargins left="0.511811024" right="0.511811024" top="0.78740157499999996" bottom="0.78740157499999996" header="0.31496062000000002" footer="0.31496062000000002"/>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A0E3-1FC0-4B0A-965D-253E566E6D2F}">
  <dimension ref="A1:E92"/>
  <sheetViews>
    <sheetView showGridLines="0" topLeftCell="A57" workbookViewId="0">
      <selection activeCell="C57" sqref="C57"/>
    </sheetView>
  </sheetViews>
  <sheetFormatPr baseColWidth="10" defaultColWidth="8.83203125" defaultRowHeight="15" x14ac:dyDescent="0.2"/>
  <cols>
    <col min="1" max="1" width="44.83203125" customWidth="1"/>
    <col min="2" max="2" width="25.5" customWidth="1"/>
    <col min="3" max="3" width="16.83203125" customWidth="1"/>
    <col min="4" max="4" width="17" customWidth="1"/>
  </cols>
  <sheetData>
    <row r="1" spans="1:2" ht="16" x14ac:dyDescent="0.2">
      <c r="A1" s="19" t="s">
        <v>17</v>
      </c>
      <c r="B1" s="1" t="s">
        <v>578</v>
      </c>
    </row>
    <row r="2" spans="1:2" x14ac:dyDescent="0.2">
      <c r="A2" t="s">
        <v>29</v>
      </c>
      <c r="B2">
        <v>1293</v>
      </c>
    </row>
    <row r="3" spans="1:2" x14ac:dyDescent="0.2">
      <c r="A3" t="s">
        <v>33</v>
      </c>
      <c r="B3">
        <v>301</v>
      </c>
    </row>
    <row r="4" spans="1:2" x14ac:dyDescent="0.2">
      <c r="A4" t="s">
        <v>39</v>
      </c>
      <c r="B4">
        <v>250</v>
      </c>
    </row>
    <row r="5" spans="1:2" x14ac:dyDescent="0.2">
      <c r="A5" t="s">
        <v>579</v>
      </c>
      <c r="B5">
        <v>1844</v>
      </c>
    </row>
    <row r="11" spans="1:2" ht="16" x14ac:dyDescent="0.2">
      <c r="A11" s="6" t="s">
        <v>16</v>
      </c>
      <c r="B11" s="1" t="s">
        <v>580</v>
      </c>
    </row>
    <row r="12" spans="1:2" x14ac:dyDescent="0.2">
      <c r="A12" t="s">
        <v>259</v>
      </c>
      <c r="B12">
        <v>4</v>
      </c>
    </row>
    <row r="13" spans="1:2" x14ac:dyDescent="0.2">
      <c r="A13" t="s">
        <v>356</v>
      </c>
      <c r="B13">
        <v>7</v>
      </c>
    </row>
    <row r="14" spans="1:2" x14ac:dyDescent="0.2">
      <c r="A14" t="s">
        <v>463</v>
      </c>
      <c r="B14">
        <v>1</v>
      </c>
    </row>
    <row r="15" spans="1:2" x14ac:dyDescent="0.2">
      <c r="A15" t="s">
        <v>261</v>
      </c>
      <c r="B15">
        <v>1</v>
      </c>
    </row>
    <row r="16" spans="1:2" x14ac:dyDescent="0.2">
      <c r="A16" t="s">
        <v>55</v>
      </c>
      <c r="B16">
        <v>203</v>
      </c>
    </row>
    <row r="17" spans="1:2" x14ac:dyDescent="0.2">
      <c r="A17" t="s">
        <v>341</v>
      </c>
      <c r="B17">
        <v>9</v>
      </c>
    </row>
    <row r="18" spans="1:2" x14ac:dyDescent="0.2">
      <c r="A18" t="s">
        <v>28</v>
      </c>
      <c r="B18">
        <v>126</v>
      </c>
    </row>
    <row r="19" spans="1:2" x14ac:dyDescent="0.2">
      <c r="A19" t="s">
        <v>514</v>
      </c>
      <c r="B19">
        <v>1</v>
      </c>
    </row>
    <row r="20" spans="1:2" x14ac:dyDescent="0.2">
      <c r="A20" t="s">
        <v>546</v>
      </c>
      <c r="B20">
        <v>1</v>
      </c>
    </row>
    <row r="21" spans="1:2" x14ac:dyDescent="0.2">
      <c r="A21" t="s">
        <v>528</v>
      </c>
      <c r="B21">
        <v>1</v>
      </c>
    </row>
    <row r="22" spans="1:2" x14ac:dyDescent="0.2">
      <c r="A22" t="s">
        <v>134</v>
      </c>
      <c r="B22">
        <v>26</v>
      </c>
    </row>
    <row r="23" spans="1:2" x14ac:dyDescent="0.2">
      <c r="A23" t="s">
        <v>327</v>
      </c>
      <c r="B23">
        <v>9</v>
      </c>
    </row>
    <row r="24" spans="1:2" x14ac:dyDescent="0.2">
      <c r="A24" t="s">
        <v>32</v>
      </c>
      <c r="B24">
        <v>1070</v>
      </c>
    </row>
    <row r="25" spans="1:2" x14ac:dyDescent="0.2">
      <c r="A25" t="s">
        <v>450</v>
      </c>
      <c r="B25">
        <v>1</v>
      </c>
    </row>
    <row r="26" spans="1:2" x14ac:dyDescent="0.2">
      <c r="A26" t="s">
        <v>61</v>
      </c>
      <c r="B26">
        <v>383</v>
      </c>
    </row>
    <row r="27" spans="1:2" x14ac:dyDescent="0.2">
      <c r="A27" t="s">
        <v>535</v>
      </c>
      <c r="B27">
        <v>1</v>
      </c>
    </row>
    <row r="28" spans="1:2" x14ac:dyDescent="0.2">
      <c r="A28" t="s">
        <v>579</v>
      </c>
      <c r="B28">
        <v>1844</v>
      </c>
    </row>
    <row r="45" spans="1:4" ht="16" x14ac:dyDescent="0.2">
      <c r="A45" s="19" t="s">
        <v>24</v>
      </c>
      <c r="B45" s="1" t="s">
        <v>581</v>
      </c>
    </row>
    <row r="46" spans="1:4" x14ac:dyDescent="0.2">
      <c r="A46" t="s">
        <v>34</v>
      </c>
      <c r="B46">
        <v>726</v>
      </c>
      <c r="C46" s="17">
        <f>SUM(B46:B47)/($B$52-$B$51)</f>
        <v>0.85985877240630093</v>
      </c>
      <c r="D46" s="7"/>
    </row>
    <row r="47" spans="1:4" x14ac:dyDescent="0.2">
      <c r="A47" t="s">
        <v>35</v>
      </c>
      <c r="B47">
        <v>857</v>
      </c>
    </row>
    <row r="48" spans="1:4" x14ac:dyDescent="0.2">
      <c r="A48" t="s">
        <v>30</v>
      </c>
      <c r="B48">
        <v>205</v>
      </c>
      <c r="C48" s="18">
        <f>SUM(B48:B50)/($B$52-$B$51)</f>
        <v>0.14014122759369907</v>
      </c>
    </row>
    <row r="49" spans="1:4" x14ac:dyDescent="0.2">
      <c r="A49" t="s">
        <v>31</v>
      </c>
      <c r="B49">
        <v>38</v>
      </c>
    </row>
    <row r="50" spans="1:4" x14ac:dyDescent="0.2">
      <c r="A50" t="s">
        <v>59</v>
      </c>
      <c r="B50">
        <v>15</v>
      </c>
    </row>
    <row r="51" spans="1:4" x14ac:dyDescent="0.2">
      <c r="A51" t="s">
        <v>36</v>
      </c>
      <c r="B51">
        <v>3</v>
      </c>
      <c r="D51" s="7"/>
    </row>
    <row r="52" spans="1:4" x14ac:dyDescent="0.2">
      <c r="A52" t="s">
        <v>579</v>
      </c>
      <c r="B52">
        <v>1844</v>
      </c>
    </row>
    <row r="74" spans="1:5" x14ac:dyDescent="0.2">
      <c r="A74" s="9" t="s">
        <v>581</v>
      </c>
      <c r="B74" s="9" t="s">
        <v>17</v>
      </c>
    </row>
    <row r="75" spans="1:5" x14ac:dyDescent="0.2">
      <c r="A75" s="9" t="s">
        <v>16</v>
      </c>
      <c r="B75" t="s">
        <v>29</v>
      </c>
      <c r="C75" t="s">
        <v>33</v>
      </c>
      <c r="D75" t="s">
        <v>39</v>
      </c>
      <c r="E75" t="s">
        <v>579</v>
      </c>
    </row>
    <row r="76" spans="1:5" x14ac:dyDescent="0.2">
      <c r="A76" t="s">
        <v>259</v>
      </c>
      <c r="B76">
        <v>4</v>
      </c>
      <c r="E76">
        <v>4</v>
      </c>
    </row>
    <row r="77" spans="1:5" x14ac:dyDescent="0.2">
      <c r="A77" t="s">
        <v>356</v>
      </c>
      <c r="B77">
        <v>7</v>
      </c>
      <c r="E77">
        <v>7</v>
      </c>
    </row>
    <row r="78" spans="1:5" x14ac:dyDescent="0.2">
      <c r="A78" t="s">
        <v>463</v>
      </c>
      <c r="B78">
        <v>1</v>
      </c>
      <c r="E78">
        <v>1</v>
      </c>
    </row>
    <row r="79" spans="1:5" x14ac:dyDescent="0.2">
      <c r="A79" t="s">
        <v>261</v>
      </c>
      <c r="B79">
        <v>1</v>
      </c>
      <c r="E79">
        <v>1</v>
      </c>
    </row>
    <row r="80" spans="1:5" x14ac:dyDescent="0.2">
      <c r="A80" t="s">
        <v>55</v>
      </c>
      <c r="B80">
        <v>91</v>
      </c>
      <c r="C80">
        <v>79</v>
      </c>
      <c r="D80">
        <v>33</v>
      </c>
      <c r="E80">
        <v>203</v>
      </c>
    </row>
    <row r="81" spans="1:5" x14ac:dyDescent="0.2">
      <c r="A81" t="s">
        <v>341</v>
      </c>
      <c r="B81">
        <v>9</v>
      </c>
      <c r="E81">
        <v>9</v>
      </c>
    </row>
    <row r="82" spans="1:5" x14ac:dyDescent="0.2">
      <c r="A82" t="s">
        <v>28</v>
      </c>
      <c r="B82">
        <v>107</v>
      </c>
      <c r="D82">
        <v>19</v>
      </c>
      <c r="E82">
        <v>126</v>
      </c>
    </row>
    <row r="83" spans="1:5" x14ac:dyDescent="0.2">
      <c r="A83" t="s">
        <v>514</v>
      </c>
      <c r="B83">
        <v>1</v>
      </c>
      <c r="E83">
        <v>1</v>
      </c>
    </row>
    <row r="84" spans="1:5" x14ac:dyDescent="0.2">
      <c r="A84" t="s">
        <v>546</v>
      </c>
      <c r="B84">
        <v>1</v>
      </c>
      <c r="E84">
        <v>1</v>
      </c>
    </row>
    <row r="85" spans="1:5" x14ac:dyDescent="0.2">
      <c r="A85" t="s">
        <v>528</v>
      </c>
      <c r="C85">
        <v>1</v>
      </c>
      <c r="E85">
        <v>1</v>
      </c>
    </row>
    <row r="86" spans="1:5" x14ac:dyDescent="0.2">
      <c r="A86" t="s">
        <v>134</v>
      </c>
      <c r="B86">
        <v>24</v>
      </c>
      <c r="C86">
        <v>1</v>
      </c>
      <c r="D86">
        <v>1</v>
      </c>
      <c r="E86">
        <v>26</v>
      </c>
    </row>
    <row r="87" spans="1:5" x14ac:dyDescent="0.2">
      <c r="A87" t="s">
        <v>327</v>
      </c>
      <c r="B87">
        <v>6</v>
      </c>
      <c r="C87">
        <v>3</v>
      </c>
      <c r="E87">
        <v>9</v>
      </c>
    </row>
    <row r="88" spans="1:5" x14ac:dyDescent="0.2">
      <c r="A88" t="s">
        <v>32</v>
      </c>
      <c r="B88">
        <v>765</v>
      </c>
      <c r="C88">
        <v>206</v>
      </c>
      <c r="D88">
        <v>99</v>
      </c>
      <c r="E88">
        <v>1070</v>
      </c>
    </row>
    <row r="89" spans="1:5" x14ac:dyDescent="0.2">
      <c r="A89" t="s">
        <v>450</v>
      </c>
      <c r="C89">
        <v>1</v>
      </c>
      <c r="E89">
        <v>1</v>
      </c>
    </row>
    <row r="90" spans="1:5" x14ac:dyDescent="0.2">
      <c r="A90" t="s">
        <v>61</v>
      </c>
      <c r="B90">
        <v>276</v>
      </c>
      <c r="C90">
        <v>10</v>
      </c>
      <c r="D90">
        <v>97</v>
      </c>
      <c r="E90">
        <v>383</v>
      </c>
    </row>
    <row r="91" spans="1:5" x14ac:dyDescent="0.2">
      <c r="A91" t="s">
        <v>535</v>
      </c>
      <c r="D91">
        <v>1</v>
      </c>
      <c r="E91">
        <v>1</v>
      </c>
    </row>
    <row r="92" spans="1:5" x14ac:dyDescent="0.2">
      <c r="A92" t="s">
        <v>579</v>
      </c>
      <c r="B92">
        <v>1293</v>
      </c>
      <c r="C92">
        <v>301</v>
      </c>
      <c r="D92">
        <v>250</v>
      </c>
      <c r="E92">
        <v>1844</v>
      </c>
    </row>
  </sheetData>
  <pageMargins left="0.7" right="0.7" top="0.75" bottom="0.75" header="0.3" footer="0.3"/>
  <pageSetup paperSize="9" orientation="portrait" horizontalDpi="0" verticalDpi="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1C6C-10B6-4669-A7E5-B75880E47A83}">
  <dimension ref="A1:B57"/>
  <sheetViews>
    <sheetView showGridLines="0" workbookViewId="0">
      <selection activeCell="H4" sqref="H4"/>
    </sheetView>
  </sheetViews>
  <sheetFormatPr baseColWidth="10" defaultColWidth="8.83203125" defaultRowHeight="15" x14ac:dyDescent="0.2"/>
  <cols>
    <col min="1" max="1" width="3.33203125" customWidth="1"/>
    <col min="2" max="2" width="119" customWidth="1"/>
  </cols>
  <sheetData>
    <row r="1" spans="1:2" ht="20" x14ac:dyDescent="0.2">
      <c r="A1" s="21"/>
      <c r="B1" s="22" t="s">
        <v>582</v>
      </c>
    </row>
    <row r="2" spans="1:2" ht="20" x14ac:dyDescent="0.2">
      <c r="A2" s="22"/>
      <c r="B2" s="22" t="s">
        <v>638</v>
      </c>
    </row>
    <row r="3" spans="1:2" ht="96" x14ac:dyDescent="0.2">
      <c r="A3" s="23">
        <v>1</v>
      </c>
      <c r="B3" s="24" t="s">
        <v>583</v>
      </c>
    </row>
    <row r="4" spans="1:2" ht="144" x14ac:dyDescent="0.2">
      <c r="A4" s="23">
        <v>2</v>
      </c>
      <c r="B4" s="25" t="s">
        <v>584</v>
      </c>
    </row>
    <row r="5" spans="1:2" ht="80" x14ac:dyDescent="0.2">
      <c r="A5" s="23">
        <v>3</v>
      </c>
      <c r="B5" s="25" t="s">
        <v>585</v>
      </c>
    </row>
    <row r="6" spans="1:2" ht="64" x14ac:dyDescent="0.2">
      <c r="A6" s="23">
        <v>4</v>
      </c>
      <c r="B6" s="25" t="s">
        <v>586</v>
      </c>
    </row>
    <row r="7" spans="1:2" ht="64" x14ac:dyDescent="0.2">
      <c r="A7" s="23">
        <v>5</v>
      </c>
      <c r="B7" s="25" t="s">
        <v>587</v>
      </c>
    </row>
    <row r="8" spans="1:2" ht="96" x14ac:dyDescent="0.2">
      <c r="A8" s="23">
        <v>6</v>
      </c>
      <c r="B8" s="25" t="s">
        <v>588</v>
      </c>
    </row>
    <row r="9" spans="1:2" ht="64" x14ac:dyDescent="0.2">
      <c r="A9" s="23">
        <v>7</v>
      </c>
      <c r="B9" s="25" t="s">
        <v>589</v>
      </c>
    </row>
    <row r="10" spans="1:2" ht="80" x14ac:dyDescent="0.2">
      <c r="A10" s="23">
        <v>8</v>
      </c>
      <c r="B10" s="25" t="s">
        <v>590</v>
      </c>
    </row>
    <row r="11" spans="1:2" ht="64" x14ac:dyDescent="0.2">
      <c r="A11" s="23">
        <v>9</v>
      </c>
      <c r="B11" s="25" t="s">
        <v>591</v>
      </c>
    </row>
    <row r="12" spans="1:2" ht="64" x14ac:dyDescent="0.2">
      <c r="A12" s="23">
        <v>10</v>
      </c>
      <c r="B12" s="25" t="s">
        <v>592</v>
      </c>
    </row>
    <row r="13" spans="1:2" ht="80" x14ac:dyDescent="0.2">
      <c r="A13" s="23">
        <v>11</v>
      </c>
      <c r="B13" s="25" t="s">
        <v>593</v>
      </c>
    </row>
    <row r="14" spans="1:2" ht="64" x14ac:dyDescent="0.2">
      <c r="A14" s="23">
        <v>12</v>
      </c>
      <c r="B14" s="25" t="s">
        <v>594</v>
      </c>
    </row>
    <row r="15" spans="1:2" ht="64" x14ac:dyDescent="0.2">
      <c r="A15" s="23">
        <v>13</v>
      </c>
      <c r="B15" s="25" t="s">
        <v>595</v>
      </c>
    </row>
    <row r="16" spans="1:2" ht="80" x14ac:dyDescent="0.2">
      <c r="A16" s="23">
        <v>14</v>
      </c>
      <c r="B16" s="25" t="s">
        <v>596</v>
      </c>
    </row>
    <row r="17" spans="1:2" ht="64" x14ac:dyDescent="0.2">
      <c r="A17" s="23">
        <v>15</v>
      </c>
      <c r="B17" s="25" t="s">
        <v>597</v>
      </c>
    </row>
    <row r="18" spans="1:2" ht="64" x14ac:dyDescent="0.2">
      <c r="A18" s="23">
        <v>16</v>
      </c>
      <c r="B18" s="25" t="s">
        <v>598</v>
      </c>
    </row>
    <row r="19" spans="1:2" ht="64" x14ac:dyDescent="0.2">
      <c r="A19" s="23">
        <v>17</v>
      </c>
      <c r="B19" s="25" t="s">
        <v>599</v>
      </c>
    </row>
    <row r="20" spans="1:2" ht="64" x14ac:dyDescent="0.2">
      <c r="A20" s="23">
        <v>18</v>
      </c>
      <c r="B20" s="25" t="s">
        <v>600</v>
      </c>
    </row>
    <row r="21" spans="1:2" ht="112" x14ac:dyDescent="0.2">
      <c r="A21" s="23">
        <v>19</v>
      </c>
      <c r="B21" s="25" t="s">
        <v>601</v>
      </c>
    </row>
    <row r="22" spans="1:2" ht="64" x14ac:dyDescent="0.2">
      <c r="A22" s="23">
        <v>20</v>
      </c>
      <c r="B22" s="25" t="s">
        <v>602</v>
      </c>
    </row>
    <row r="23" spans="1:2" ht="64" x14ac:dyDescent="0.2">
      <c r="A23" s="23">
        <v>21</v>
      </c>
      <c r="B23" s="25" t="s">
        <v>603</v>
      </c>
    </row>
    <row r="24" spans="1:2" ht="64" x14ac:dyDescent="0.2">
      <c r="A24" s="23">
        <v>22</v>
      </c>
      <c r="B24" s="25" t="s">
        <v>604</v>
      </c>
    </row>
    <row r="25" spans="1:2" ht="64" x14ac:dyDescent="0.2">
      <c r="A25" s="23">
        <v>23</v>
      </c>
      <c r="B25" s="25" t="s">
        <v>605</v>
      </c>
    </row>
    <row r="26" spans="1:2" ht="128" x14ac:dyDescent="0.2">
      <c r="A26" s="23">
        <v>24</v>
      </c>
      <c r="B26" s="25" t="s">
        <v>606</v>
      </c>
    </row>
    <row r="27" spans="1:2" ht="64" x14ac:dyDescent="0.2">
      <c r="A27" s="23">
        <v>25</v>
      </c>
      <c r="B27" s="25" t="s">
        <v>607</v>
      </c>
    </row>
    <row r="28" spans="1:2" ht="64" x14ac:dyDescent="0.2">
      <c r="A28" s="23">
        <v>26</v>
      </c>
      <c r="B28" s="25" t="s">
        <v>608</v>
      </c>
    </row>
    <row r="29" spans="1:2" ht="64" x14ac:dyDescent="0.2">
      <c r="A29" s="23">
        <v>27</v>
      </c>
      <c r="B29" s="25" t="s">
        <v>609</v>
      </c>
    </row>
    <row r="30" spans="1:2" ht="64" x14ac:dyDescent="0.2">
      <c r="A30" s="23">
        <v>28</v>
      </c>
      <c r="B30" s="25" t="s">
        <v>610</v>
      </c>
    </row>
    <row r="31" spans="1:2" ht="112" x14ac:dyDescent="0.2">
      <c r="A31" s="23">
        <v>29</v>
      </c>
      <c r="B31" s="25" t="s">
        <v>611</v>
      </c>
    </row>
    <row r="32" spans="1:2" ht="64" x14ac:dyDescent="0.2">
      <c r="A32" s="23">
        <v>30</v>
      </c>
      <c r="B32" s="25" t="s">
        <v>612</v>
      </c>
    </row>
    <row r="33" spans="1:2" ht="64" x14ac:dyDescent="0.2">
      <c r="A33" s="23">
        <v>31</v>
      </c>
      <c r="B33" s="25" t="s">
        <v>613</v>
      </c>
    </row>
    <row r="34" spans="1:2" ht="64" x14ac:dyDescent="0.2">
      <c r="A34" s="23">
        <v>32</v>
      </c>
      <c r="B34" s="25" t="s">
        <v>614</v>
      </c>
    </row>
    <row r="35" spans="1:2" ht="64" x14ac:dyDescent="0.2">
      <c r="A35" s="23">
        <v>33</v>
      </c>
      <c r="B35" s="25" t="s">
        <v>615</v>
      </c>
    </row>
    <row r="36" spans="1:2" ht="80" x14ac:dyDescent="0.2">
      <c r="A36" s="23">
        <v>34</v>
      </c>
      <c r="B36" s="25" t="s">
        <v>616</v>
      </c>
    </row>
    <row r="37" spans="1:2" ht="64" x14ac:dyDescent="0.2">
      <c r="A37" s="23">
        <v>35</v>
      </c>
      <c r="B37" s="25" t="s">
        <v>617</v>
      </c>
    </row>
    <row r="38" spans="1:2" ht="64" x14ac:dyDescent="0.2">
      <c r="A38" s="23">
        <v>36</v>
      </c>
      <c r="B38" s="25" t="s">
        <v>618</v>
      </c>
    </row>
    <row r="39" spans="1:2" ht="64" x14ac:dyDescent="0.2">
      <c r="A39" s="23">
        <v>37</v>
      </c>
      <c r="B39" s="25" t="s">
        <v>619</v>
      </c>
    </row>
    <row r="40" spans="1:2" ht="112" x14ac:dyDescent="0.2">
      <c r="A40" s="23">
        <v>38</v>
      </c>
      <c r="B40" s="25" t="s">
        <v>620</v>
      </c>
    </row>
    <row r="41" spans="1:2" ht="128" x14ac:dyDescent="0.2">
      <c r="A41" s="23">
        <v>39</v>
      </c>
      <c r="B41" s="25" t="s">
        <v>621</v>
      </c>
    </row>
    <row r="42" spans="1:2" ht="64" x14ac:dyDescent="0.2">
      <c r="A42" s="23">
        <v>40</v>
      </c>
      <c r="B42" s="25" t="s">
        <v>622</v>
      </c>
    </row>
    <row r="43" spans="1:2" ht="64" x14ac:dyDescent="0.2">
      <c r="A43" s="23">
        <v>41</v>
      </c>
      <c r="B43" s="25" t="s">
        <v>623</v>
      </c>
    </row>
    <row r="44" spans="1:2" ht="176" x14ac:dyDescent="0.2">
      <c r="A44" s="23">
        <v>42</v>
      </c>
      <c r="B44" s="25" t="s">
        <v>624</v>
      </c>
    </row>
    <row r="45" spans="1:2" ht="64" x14ac:dyDescent="0.2">
      <c r="A45" s="23">
        <v>43</v>
      </c>
      <c r="B45" s="25" t="s">
        <v>625</v>
      </c>
    </row>
    <row r="46" spans="1:2" ht="112" x14ac:dyDescent="0.2">
      <c r="A46" s="23">
        <v>44</v>
      </c>
      <c r="B46" s="25" t="s">
        <v>626</v>
      </c>
    </row>
    <row r="47" spans="1:2" ht="64" x14ac:dyDescent="0.2">
      <c r="A47" s="23">
        <v>45</v>
      </c>
      <c r="B47" s="25" t="s">
        <v>627</v>
      </c>
    </row>
    <row r="48" spans="1:2" ht="96" x14ac:dyDescent="0.2">
      <c r="A48" s="23">
        <v>46</v>
      </c>
      <c r="B48" s="25" t="s">
        <v>628</v>
      </c>
    </row>
    <row r="49" spans="1:2" ht="160" x14ac:dyDescent="0.2">
      <c r="A49" s="23">
        <v>47</v>
      </c>
      <c r="B49" s="25" t="s">
        <v>629</v>
      </c>
    </row>
    <row r="50" spans="1:2" ht="64" x14ac:dyDescent="0.2">
      <c r="A50" s="23">
        <v>48</v>
      </c>
      <c r="B50" s="25" t="s">
        <v>630</v>
      </c>
    </row>
    <row r="51" spans="1:2" ht="64" x14ac:dyDescent="0.2">
      <c r="A51" s="23">
        <v>49</v>
      </c>
      <c r="B51" s="25" t="s">
        <v>631</v>
      </c>
    </row>
    <row r="52" spans="1:2" ht="64" x14ac:dyDescent="0.2">
      <c r="A52" s="23">
        <v>50</v>
      </c>
      <c r="B52" s="25" t="s">
        <v>632</v>
      </c>
    </row>
    <row r="53" spans="1:2" ht="64" x14ac:dyDescent="0.2">
      <c r="A53" s="23">
        <v>51</v>
      </c>
      <c r="B53" s="25" t="s">
        <v>633</v>
      </c>
    </row>
    <row r="54" spans="1:2" ht="64" x14ac:dyDescent="0.2">
      <c r="A54" s="23">
        <v>52</v>
      </c>
      <c r="B54" s="25" t="s">
        <v>634</v>
      </c>
    </row>
    <row r="55" spans="1:2" ht="64" x14ac:dyDescent="0.2">
      <c r="A55" s="23">
        <v>53</v>
      </c>
      <c r="B55" s="25" t="s">
        <v>635</v>
      </c>
    </row>
    <row r="56" spans="1:2" ht="64" x14ac:dyDescent="0.2">
      <c r="A56" s="23">
        <v>54</v>
      </c>
      <c r="B56" s="25" t="s">
        <v>636</v>
      </c>
    </row>
    <row r="57" spans="1:2" ht="96" x14ac:dyDescent="0.2">
      <c r="A57" s="23">
        <v>55</v>
      </c>
      <c r="B57" s="26" t="s">
        <v>637</v>
      </c>
    </row>
  </sheetData>
  <pageMargins left="0.25" right="0.25" top="0.75" bottom="0.75" header="0.3" footer="0.3"/>
  <pageSetup paperSize="9" scale="70" fitToHeight="0" orientation="portrait"/>
  <headerFooter>
    <oddHeader>&amp;C&amp;"Calibri Bold,Negrito"&amp;K000000PSU - PESQUISA DE SATISFAÇÃO DE TIC EM 2022&amp;"Calibri,Regular" - SEI!TJPR 0126418-38.2022.8.16.6000</oddHeader>
    <oddFooter>&amp;R&amp;"Calibri,Regular"&amp;K000000&amp;P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de69b1-1321-447d-bc51-23b77128ddea">
      <Terms xmlns="http://schemas.microsoft.com/office/infopath/2007/PartnerControls"/>
    </lcf76f155ced4ddcb4097134ff3c332f>
    <TaxCatchAll xmlns="633b1016-e526-4751-a4fb-45b4915927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9C3AA4BC1B07942921F198835FACCB0" ma:contentTypeVersion="16" ma:contentTypeDescription="Crie um novo documento." ma:contentTypeScope="" ma:versionID="cbd498fe395584824cf4a700fc970e24">
  <xsd:schema xmlns:xsd="http://www.w3.org/2001/XMLSchema" xmlns:xs="http://www.w3.org/2001/XMLSchema" xmlns:p="http://schemas.microsoft.com/office/2006/metadata/properties" xmlns:ns2="c5de69b1-1321-447d-bc51-23b77128ddea" xmlns:ns3="633b1016-e526-4751-a4fb-45b491592779" targetNamespace="http://schemas.microsoft.com/office/2006/metadata/properties" ma:root="true" ma:fieldsID="10f90ed0ec3b47f9e765dfcf24ea864b" ns2:_="" ns3:_="">
    <xsd:import namespace="c5de69b1-1321-447d-bc51-23b77128ddea"/>
    <xsd:import namespace="633b1016-e526-4751-a4fb-45b4915927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e69b1-1321-447d-bc51-23b77128d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b67eaf0a-f2cb-4adb-8ec3-a80bcab9db5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3b1016-e526-4751-a4fb-45b491592779"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88a4c548-6e7a-4cb7-a4a3-5c4e84b9430f}" ma:internalName="TaxCatchAll" ma:showField="CatchAllData" ma:web="633b1016-e526-4751-a4fb-45b4915927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6B3DE8-8480-4DEB-A007-5D0E1ADCD5B3}">
  <ds:schemaRefs>
    <ds:schemaRef ds:uri="http://schemas.microsoft.com/sharepoint/v3/contenttype/forms"/>
  </ds:schemaRefs>
</ds:datastoreItem>
</file>

<file path=customXml/itemProps2.xml><?xml version="1.0" encoding="utf-8"?>
<ds:datastoreItem xmlns:ds="http://schemas.openxmlformats.org/officeDocument/2006/customXml" ds:itemID="{1B9B132B-5059-4618-8ABC-6CB2A144FA1A}">
  <ds:schemaRefs>
    <ds:schemaRef ds:uri="http://schemas.microsoft.com/office/2006/metadata/properties"/>
    <ds:schemaRef ds:uri="http://schemas.microsoft.com/office/infopath/2007/PartnerControls"/>
    <ds:schemaRef ds:uri="c5de69b1-1321-447d-bc51-23b77128ddea"/>
    <ds:schemaRef ds:uri="633b1016-e526-4751-a4fb-45b491592779"/>
  </ds:schemaRefs>
</ds:datastoreItem>
</file>

<file path=customXml/itemProps3.xml><?xml version="1.0" encoding="utf-8"?>
<ds:datastoreItem xmlns:ds="http://schemas.openxmlformats.org/officeDocument/2006/customXml" ds:itemID="{C686A132-B5D1-442F-82CB-D7798170F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e69b1-1321-447d-bc51-23b77128ddea"/>
    <ds:schemaRef ds:uri="633b1016-e526-4751-a4fb-45b4915927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PSU-2022</vt:lpstr>
      <vt:lpstr>Relatorio</vt:lpstr>
      <vt:lpstr>Graficos</vt:lpstr>
      <vt:lpstr>Elogios</vt:lpstr>
      <vt:lpstr>Elogios!Area_de_impressao</vt:lpstr>
      <vt:lpstr>Elogios!Titulos_de_impressao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cp:lastPrinted>2023-02-01T19:03:22Z</cp:lastPrinted>
  <dcterms:created xsi:type="dcterms:W3CDTF">2022-11-28T18:31:21Z</dcterms:created>
  <dcterms:modified xsi:type="dcterms:W3CDTF">2023-02-01T19:04:28Z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0x010100E9C3AA4BC1B07942921F198835FACCB0</vt:lpwstr>
  </property>
  <property fmtid="{D5CDD505-2E9C-101B-9397-08002B2CF9AE}" pid="11" name="MediaServiceImageTags">
    <vt:lpwstr/>
  </property>
</Properties>
</file>